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lehub-my.sharepoint.com/personal/akessela_transdev_nl/Documents/Special Olympics/"/>
    </mc:Choice>
  </mc:AlternateContent>
  <xr:revisionPtr revIDLastSave="1158" documentId="13_ncr:1_{3F752A3B-65B9-4779-8A36-96F005799B3C}" xr6:coauthVersionLast="47" xr6:coauthVersionMax="47" xr10:uidLastSave="{6D26CBF9-DC26-49CD-A9D4-70B034D461F0}"/>
  <bookViews>
    <workbookView xWindow="-108" yWindow="-108" windowWidth="23256" windowHeight="13896" xr2:uid="{00000000-000D-0000-FFFF-FFFF00000000}"/>
  </bookViews>
  <sheets>
    <sheet name="Klasse A Divisie 1" sheetId="1" r:id="rId1"/>
    <sheet name="Klasse A Divisie 2" sheetId="2" r:id="rId2"/>
    <sheet name="Klasse A Divisie 3" sheetId="3" r:id="rId3"/>
    <sheet name="Klasse BI Divisie 1" sheetId="4" r:id="rId4"/>
    <sheet name="Klasse BI Divisie 2" sheetId="5" r:id="rId5"/>
    <sheet name="Klasse BI Divisie 3" sheetId="6" r:id="rId6"/>
    <sheet name="Klasse BI Divisie 4" sheetId="13" r:id="rId7"/>
    <sheet name="Klasse BS Divisie 1" sheetId="8" r:id="rId8"/>
    <sheet name="Klasse BS Divisie 2" sheetId="9" r:id="rId9"/>
    <sheet name="Klasse BS Divisie 3" sheetId="14" r:id="rId10"/>
    <sheet name="Klasse BSP Divisie 1" sheetId="10" r:id="rId11"/>
    <sheet name="Klasse CS Divisie 1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3" l="1"/>
  <c r="A23" i="13" s="1"/>
  <c r="C22" i="13"/>
  <c r="C23" i="13" s="1"/>
  <c r="D22" i="6"/>
  <c r="D23" i="6" s="1"/>
  <c r="H22" i="6"/>
  <c r="H23" i="6" s="1"/>
  <c r="G22" i="6"/>
  <c r="G23" i="6" s="1"/>
  <c r="E22" i="6"/>
  <c r="E23" i="6" s="1"/>
  <c r="C22" i="6"/>
  <c r="C23" i="6" s="1"/>
  <c r="D22" i="12"/>
  <c r="D23" i="12" s="1"/>
  <c r="E22" i="12"/>
  <c r="E23" i="12" s="1"/>
  <c r="B22" i="12"/>
  <c r="B23" i="12" s="1"/>
  <c r="F22" i="12"/>
  <c r="F23" i="12" s="1"/>
  <c r="A22" i="12"/>
  <c r="A23" i="12" s="1"/>
  <c r="D22" i="10"/>
  <c r="D23" i="10" s="1"/>
  <c r="C22" i="10"/>
  <c r="C23" i="10" s="1"/>
  <c r="B22" i="10"/>
  <c r="B23" i="10" s="1"/>
  <c r="B22" i="14"/>
  <c r="B23" i="14" s="1"/>
  <c r="A22" i="14"/>
  <c r="A23" i="14" s="1"/>
  <c r="C22" i="14"/>
  <c r="C23" i="14" s="1"/>
  <c r="D22" i="14"/>
  <c r="D23" i="14" s="1"/>
  <c r="E22" i="14"/>
  <c r="E23" i="14" s="1"/>
  <c r="B22" i="13"/>
  <c r="B23" i="13" s="1"/>
  <c r="C22" i="12"/>
  <c r="C23" i="12" s="1"/>
  <c r="A22" i="10"/>
  <c r="A23" i="10" s="1"/>
  <c r="D22" i="9"/>
  <c r="D23" i="9" s="1"/>
  <c r="B22" i="9"/>
  <c r="B23" i="9" s="1"/>
  <c r="C22" i="9"/>
  <c r="C23" i="9" s="1"/>
  <c r="A22" i="9"/>
  <c r="A23" i="9" s="1"/>
  <c r="B22" i="8"/>
  <c r="B23" i="8" s="1"/>
  <c r="A22" i="8"/>
  <c r="A23" i="8" s="1"/>
  <c r="F22" i="6"/>
  <c r="F23" i="6" s="1"/>
  <c r="E22" i="5"/>
  <c r="E23" i="5" s="1"/>
  <c r="D22" i="5"/>
  <c r="D23" i="5" s="1"/>
  <c r="H22" i="5"/>
  <c r="H23" i="5" s="1"/>
  <c r="C22" i="5"/>
  <c r="C23" i="5" s="1"/>
  <c r="G22" i="5"/>
  <c r="G23" i="5" s="1"/>
  <c r="F22" i="5"/>
  <c r="F23" i="5" s="1"/>
  <c r="E22" i="4"/>
  <c r="E23" i="4" s="1"/>
  <c r="G22" i="4"/>
  <c r="G23" i="4" s="1"/>
  <c r="F22" i="4"/>
  <c r="F23" i="4" s="1"/>
  <c r="C22" i="4"/>
  <c r="C23" i="4" s="1"/>
  <c r="D22" i="4"/>
  <c r="D23" i="4" s="1"/>
  <c r="E28" i="3"/>
  <c r="E29" i="3" s="1"/>
  <c r="D28" i="3"/>
  <c r="D29" i="3" s="1"/>
  <c r="C28" i="3"/>
  <c r="C29" i="3" s="1"/>
  <c r="E28" i="2"/>
  <c r="E29" i="2" s="1"/>
  <c r="H28" i="2"/>
  <c r="H29" i="2" s="1"/>
  <c r="F28" i="2"/>
  <c r="F29" i="2" s="1"/>
  <c r="D28" i="2"/>
  <c r="D29" i="2" s="1"/>
  <c r="I28" i="2"/>
  <c r="I29" i="2" s="1"/>
  <c r="G28" i="2"/>
  <c r="G29" i="2" s="1"/>
  <c r="C28" i="2"/>
  <c r="C29" i="2" s="1"/>
  <c r="E28" i="1"/>
  <c r="E29" i="1" s="1"/>
  <c r="G28" i="1"/>
  <c r="G29" i="1" s="1"/>
  <c r="D28" i="1"/>
  <c r="D29" i="1" s="1"/>
  <c r="F28" i="1"/>
  <c r="F29" i="1" s="1"/>
  <c r="C28" i="1"/>
  <c r="C29" i="1" s="1"/>
</calcChain>
</file>

<file path=xl/sharedStrings.xml><?xml version="1.0" encoding="utf-8"?>
<sst xmlns="http://schemas.openxmlformats.org/spreadsheetml/2006/main" count="318" uniqueCount="121">
  <si>
    <t>Klasse A Divisie 1</t>
  </si>
  <si>
    <t>Onderdeel</t>
  </si>
  <si>
    <t>Ruiternummer</t>
  </si>
  <si>
    <t>Ruiternaam</t>
  </si>
  <si>
    <t>Paard</t>
  </si>
  <si>
    <t>Columbus</t>
  </si>
  <si>
    <t>Chappie</t>
  </si>
  <si>
    <t>Cijfers</t>
  </si>
  <si>
    <t>Binnenkomen in arbeidsdraf Halthouden en groeten Voorwaarts in arbeidsdraf Rechterhand</t>
  </si>
  <si>
    <t>Gebroken lijn 5 meter</t>
  </si>
  <si>
    <t>Arbeidsgalop rechts</t>
  </si>
  <si>
    <t>Grote volte 20 meter</t>
  </si>
  <si>
    <t>Arbeidsdraf</t>
  </si>
  <si>
    <t>Grote volte (licht rijden) en het paard de hals laten strekken Teugels op maat maken Arbeidsdraf (×2)</t>
  </si>
  <si>
    <t>Arbeidsstap</t>
  </si>
  <si>
    <t>Van hand veranderen in vrije stap (lange teugel) Arbeidsstap (×2)</t>
  </si>
  <si>
    <t>Arbeidsgalop links</t>
  </si>
  <si>
    <t>Afwenden Rechterhand</t>
  </si>
  <si>
    <t>Afwenden Halthouden en groeten</t>
  </si>
  <si>
    <t>Bij A in stap de rijbaan verlaten</t>
  </si>
  <si>
    <t>Houding en zit van de ruiter (×2)</t>
  </si>
  <si>
    <t>Rijvaardigheid en effect van de hulpen (×2)</t>
  </si>
  <si>
    <t>Vermogen van de ruiter om de voorwaartse drang van het paard te beïnvloeden. (×2)</t>
  </si>
  <si>
    <t>Vermogen van de ruiter om de richting van het paard te beïnvloeden. (×2)</t>
  </si>
  <si>
    <t>Totaal</t>
  </si>
  <si>
    <t>Percentage</t>
  </si>
  <si>
    <t>Klasse A Divisie 2</t>
  </si>
  <si>
    <t>Klasse A Divisie 3</t>
  </si>
  <si>
    <t>Klasse BI Divisie 1</t>
  </si>
  <si>
    <t>Binnenkomen in arbeidsstap Halthouden en groeten Voorwaarts in arbeidsstap</t>
  </si>
  <si>
    <t>Linkerhand Arbeidsdraf</t>
  </si>
  <si>
    <t>Grote volte 20 meter Arbeidsdraf</t>
  </si>
  <si>
    <t>Arbeidsstap Afwenden Rechterhand</t>
  </si>
  <si>
    <t>Grote volte 20 meter Arbeidsstap</t>
  </si>
  <si>
    <t>Vrije stap (lange teugel)</t>
  </si>
  <si>
    <t>Klasse BI Divisie 2</t>
  </si>
  <si>
    <t>Klasse BI Divisie 3</t>
  </si>
  <si>
    <t>Klasse BS Divisie 1</t>
  </si>
  <si>
    <t>Klasse BS Divisie 2</t>
  </si>
  <si>
    <t>Klasse BSP Divisie 1</t>
  </si>
  <si>
    <t>Klasse CS Divisie 1</t>
  </si>
  <si>
    <t>Klasse BI Divisie 4</t>
  </si>
  <si>
    <t>Klasse BS Divisie 3</t>
  </si>
  <si>
    <t>Eljo</t>
  </si>
  <si>
    <t>Henk</t>
  </si>
  <si>
    <t>Lillian</t>
  </si>
  <si>
    <t>Nova</t>
  </si>
  <si>
    <t>Willie</t>
  </si>
  <si>
    <t>Benz</t>
  </si>
  <si>
    <t>lotte</t>
  </si>
  <si>
    <t>Darco</t>
  </si>
  <si>
    <t>Yvonne</t>
  </si>
  <si>
    <t>Wish</t>
  </si>
  <si>
    <t>Robbert</t>
  </si>
  <si>
    <t>Vulcano</t>
  </si>
  <si>
    <t>Jack</t>
  </si>
  <si>
    <t>Amy</t>
  </si>
  <si>
    <t>Poury</t>
  </si>
  <si>
    <t>Charlenne</t>
  </si>
  <si>
    <t>Percy</t>
  </si>
  <si>
    <t>Marijke</t>
  </si>
  <si>
    <t>Brynn</t>
  </si>
  <si>
    <t>Loes</t>
  </si>
  <si>
    <t>Naiada</t>
  </si>
  <si>
    <t>Jaap</t>
  </si>
  <si>
    <t>Ilse</t>
  </si>
  <si>
    <t>Inge</t>
  </si>
  <si>
    <t>Zolita</t>
  </si>
  <si>
    <t>Jurgen</t>
  </si>
  <si>
    <t>Ronnie</t>
  </si>
  <si>
    <t>Whesly</t>
  </si>
  <si>
    <t>Laurens</t>
  </si>
  <si>
    <t>Evelien</t>
  </si>
  <si>
    <t>Engel</t>
  </si>
  <si>
    <t>Dustin</t>
  </si>
  <si>
    <t>Wilco</t>
  </si>
  <si>
    <t>Hessel</t>
  </si>
  <si>
    <t>Jochem</t>
  </si>
  <si>
    <t>Jasper</t>
  </si>
  <si>
    <t>Carolus</t>
  </si>
  <si>
    <t>Albert</t>
  </si>
  <si>
    <t>Kaya</t>
  </si>
  <si>
    <t>Neeltje</t>
  </si>
  <si>
    <t>Ingrid</t>
  </si>
  <si>
    <t>Samara</t>
  </si>
  <si>
    <t>Nikita</t>
  </si>
  <si>
    <t>Cor</t>
  </si>
  <si>
    <t>Nathalie</t>
  </si>
  <si>
    <t>Jennifer</t>
  </si>
  <si>
    <t>Smara</t>
  </si>
  <si>
    <t>Pim</t>
  </si>
  <si>
    <t>Michael</t>
  </si>
  <si>
    <t>Soraya</t>
  </si>
  <si>
    <t>Hetty</t>
  </si>
  <si>
    <t>Cindy</t>
  </si>
  <si>
    <t>Sophie</t>
  </si>
  <si>
    <t>Somara</t>
  </si>
  <si>
    <t>Lydia</t>
  </si>
  <si>
    <t>Kalimdor</t>
  </si>
  <si>
    <t>Jeroen</t>
  </si>
  <si>
    <t>Naiade</t>
  </si>
  <si>
    <t>Melany</t>
  </si>
  <si>
    <t>Caitlyn</t>
  </si>
  <si>
    <t>Ashly</t>
  </si>
  <si>
    <t>Antoon</t>
  </si>
  <si>
    <t>Ramy</t>
  </si>
  <si>
    <t>Mandy</t>
  </si>
  <si>
    <t>Pury</t>
  </si>
  <si>
    <t>Danny</t>
  </si>
  <si>
    <t>Davy</t>
  </si>
  <si>
    <t>Captain</t>
  </si>
  <si>
    <t>Xander</t>
  </si>
  <si>
    <t>Saakje</t>
  </si>
  <si>
    <t>Corstiaan</t>
  </si>
  <si>
    <t>Johanne</t>
  </si>
  <si>
    <t>Lizzy</t>
  </si>
  <si>
    <t>Linda</t>
  </si>
  <si>
    <t>Mike</t>
  </si>
  <si>
    <t>Jan</t>
  </si>
  <si>
    <t>Steffie</t>
  </si>
  <si>
    <t>Frank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</si>
</sst>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1"/>
  <sheetViews>
    <sheetView tabSelected="1" topLeftCell="C2" workbookViewId="0">
      <selection activeCell="B2" sqref="B1:B1048576"/>
    </sheetView>
  </sheetViews>
  <sheetFormatPr defaultRowHeight="14.4" x14ac:dyDescent="0.3"/>
  <cols>
    <col min="2" max="2" width="86" hidden="1" customWidth="1"/>
  </cols>
  <sheetData>
    <row r="2" spans="1:7" x14ac:dyDescent="0.3">
      <c r="C2" t="s">
        <v>0</v>
      </c>
    </row>
    <row r="4" spans="1:7" x14ac:dyDescent="0.3">
      <c r="A4" t="s">
        <v>1</v>
      </c>
      <c r="B4" t="s">
        <v>2</v>
      </c>
      <c r="C4">
        <v>11</v>
      </c>
      <c r="D4">
        <v>30</v>
      </c>
      <c r="E4">
        <v>32</v>
      </c>
      <c r="F4">
        <v>46</v>
      </c>
      <c r="G4">
        <v>1</v>
      </c>
    </row>
    <row r="5" spans="1:7" x14ac:dyDescent="0.3">
      <c r="B5" t="s">
        <v>3</v>
      </c>
      <c r="C5" t="s">
        <v>118</v>
      </c>
      <c r="D5" t="s">
        <v>111</v>
      </c>
      <c r="E5" t="s">
        <v>117</v>
      </c>
      <c r="F5" t="s">
        <v>113</v>
      </c>
      <c r="G5" t="s">
        <v>97</v>
      </c>
    </row>
    <row r="6" spans="1:7" x14ac:dyDescent="0.3">
      <c r="B6" t="s">
        <v>4</v>
      </c>
      <c r="C6" t="s">
        <v>5</v>
      </c>
      <c r="D6" t="s">
        <v>107</v>
      </c>
      <c r="E6" t="s">
        <v>110</v>
      </c>
      <c r="F6" t="s">
        <v>6</v>
      </c>
      <c r="G6" t="s">
        <v>98</v>
      </c>
    </row>
    <row r="7" spans="1:7" x14ac:dyDescent="0.3">
      <c r="C7" t="s">
        <v>7</v>
      </c>
      <c r="D7" t="s">
        <v>7</v>
      </c>
      <c r="E7" t="s">
        <v>7</v>
      </c>
      <c r="F7" t="s">
        <v>7</v>
      </c>
      <c r="G7" t="s">
        <v>7</v>
      </c>
    </row>
    <row r="8" spans="1:7" x14ac:dyDescent="0.3">
      <c r="A8">
        <v>1</v>
      </c>
      <c r="B8" t="s">
        <v>8</v>
      </c>
      <c r="C8">
        <v>7.5</v>
      </c>
      <c r="D8">
        <v>5.5</v>
      </c>
      <c r="E8">
        <v>5.5</v>
      </c>
      <c r="F8">
        <v>6</v>
      </c>
      <c r="G8">
        <v>5</v>
      </c>
    </row>
    <row r="9" spans="1:7" x14ac:dyDescent="0.3">
      <c r="A9">
        <v>2</v>
      </c>
      <c r="B9" t="s">
        <v>9</v>
      </c>
      <c r="C9">
        <v>6</v>
      </c>
      <c r="D9">
        <v>6.5</v>
      </c>
      <c r="E9">
        <v>6</v>
      </c>
      <c r="F9">
        <v>6</v>
      </c>
      <c r="G9">
        <v>5.5</v>
      </c>
    </row>
    <row r="10" spans="1:7" x14ac:dyDescent="0.3">
      <c r="A10">
        <v>3</v>
      </c>
      <c r="B10" t="s">
        <v>10</v>
      </c>
      <c r="C10">
        <v>6.5</v>
      </c>
      <c r="D10">
        <v>6</v>
      </c>
      <c r="E10">
        <v>7</v>
      </c>
      <c r="F10">
        <v>6</v>
      </c>
      <c r="G10">
        <v>5.5</v>
      </c>
    </row>
    <row r="11" spans="1:7" x14ac:dyDescent="0.3">
      <c r="A11">
        <v>4</v>
      </c>
      <c r="B11" t="s">
        <v>11</v>
      </c>
      <c r="C11">
        <v>6</v>
      </c>
      <c r="D11">
        <v>5</v>
      </c>
      <c r="E11">
        <v>5.5</v>
      </c>
      <c r="F11">
        <v>5</v>
      </c>
      <c r="G11">
        <v>5</v>
      </c>
    </row>
    <row r="12" spans="1:7" x14ac:dyDescent="0.3">
      <c r="A12">
        <v>5</v>
      </c>
      <c r="B12" t="s">
        <v>12</v>
      </c>
      <c r="C12">
        <v>6.5</v>
      </c>
      <c r="D12">
        <v>6</v>
      </c>
      <c r="E12">
        <v>6</v>
      </c>
      <c r="F12">
        <v>5</v>
      </c>
      <c r="G12">
        <v>5.5</v>
      </c>
    </row>
    <row r="13" spans="1:7" x14ac:dyDescent="0.3">
      <c r="A13">
        <v>6</v>
      </c>
      <c r="B13" t="s">
        <v>13</v>
      </c>
      <c r="C13">
        <v>5.5</v>
      </c>
      <c r="D13">
        <v>5.5</v>
      </c>
      <c r="E13">
        <v>6</v>
      </c>
      <c r="F13">
        <v>5</v>
      </c>
      <c r="G13">
        <v>5.5</v>
      </c>
    </row>
    <row r="14" spans="1:7" x14ac:dyDescent="0.3">
      <c r="A14">
        <v>7</v>
      </c>
      <c r="B14" t="s">
        <v>14</v>
      </c>
      <c r="C14">
        <v>5.5</v>
      </c>
      <c r="D14">
        <v>6</v>
      </c>
      <c r="E14">
        <v>5.5</v>
      </c>
      <c r="F14">
        <v>5</v>
      </c>
      <c r="G14">
        <v>6.5</v>
      </c>
    </row>
    <row r="15" spans="1:7" x14ac:dyDescent="0.3">
      <c r="A15">
        <v>8</v>
      </c>
      <c r="B15" t="s">
        <v>15</v>
      </c>
      <c r="C15">
        <v>6</v>
      </c>
      <c r="D15">
        <v>7</v>
      </c>
      <c r="E15">
        <v>6</v>
      </c>
      <c r="F15">
        <v>6</v>
      </c>
      <c r="G15">
        <v>6</v>
      </c>
    </row>
    <row r="16" spans="1:7" x14ac:dyDescent="0.3">
      <c r="A16">
        <v>9</v>
      </c>
      <c r="B16" t="s">
        <v>12</v>
      </c>
      <c r="C16">
        <v>6</v>
      </c>
      <c r="D16">
        <v>7</v>
      </c>
      <c r="E16">
        <v>5.5</v>
      </c>
      <c r="F16">
        <v>6.5</v>
      </c>
      <c r="G16">
        <v>6.5</v>
      </c>
    </row>
    <row r="17" spans="1:7" x14ac:dyDescent="0.3">
      <c r="A17">
        <v>10</v>
      </c>
      <c r="B17" t="s">
        <v>9</v>
      </c>
      <c r="C17">
        <v>6.5</v>
      </c>
      <c r="D17">
        <v>6.5</v>
      </c>
      <c r="E17">
        <v>5.5</v>
      </c>
      <c r="F17">
        <v>6.5</v>
      </c>
      <c r="G17">
        <v>6</v>
      </c>
    </row>
    <row r="18" spans="1:7" x14ac:dyDescent="0.3">
      <c r="A18">
        <v>11</v>
      </c>
      <c r="B18" t="s">
        <v>16</v>
      </c>
      <c r="C18">
        <v>7</v>
      </c>
      <c r="D18">
        <v>6.5</v>
      </c>
      <c r="E18">
        <v>7</v>
      </c>
      <c r="F18">
        <v>6</v>
      </c>
      <c r="G18">
        <v>6.5</v>
      </c>
    </row>
    <row r="19" spans="1:7" x14ac:dyDescent="0.3">
      <c r="A19">
        <v>12</v>
      </c>
      <c r="B19" t="s">
        <v>11</v>
      </c>
      <c r="C19">
        <v>6.5</v>
      </c>
      <c r="D19">
        <v>5</v>
      </c>
      <c r="E19">
        <v>5.5</v>
      </c>
      <c r="F19">
        <v>5</v>
      </c>
      <c r="G19">
        <v>6.5</v>
      </c>
    </row>
    <row r="20" spans="1:7" x14ac:dyDescent="0.3">
      <c r="A20">
        <v>13</v>
      </c>
      <c r="B20" t="s">
        <v>12</v>
      </c>
      <c r="C20">
        <v>6</v>
      </c>
      <c r="D20">
        <v>6.5</v>
      </c>
      <c r="E20">
        <v>6</v>
      </c>
      <c r="F20">
        <v>5</v>
      </c>
      <c r="G20">
        <v>6.5</v>
      </c>
    </row>
    <row r="21" spans="1:7" x14ac:dyDescent="0.3">
      <c r="A21">
        <v>14</v>
      </c>
      <c r="B21" t="s">
        <v>17</v>
      </c>
      <c r="C21">
        <v>6.5</v>
      </c>
      <c r="D21">
        <v>5.5</v>
      </c>
      <c r="E21">
        <v>5.5</v>
      </c>
      <c r="F21">
        <v>5.5</v>
      </c>
      <c r="G21">
        <v>5.5</v>
      </c>
    </row>
    <row r="22" spans="1:7" x14ac:dyDescent="0.3">
      <c r="A22">
        <v>15</v>
      </c>
      <c r="B22" t="s">
        <v>18</v>
      </c>
      <c r="C22">
        <v>9</v>
      </c>
      <c r="D22">
        <v>5.5</v>
      </c>
      <c r="E22">
        <v>5.5</v>
      </c>
      <c r="F22">
        <v>7</v>
      </c>
      <c r="G22">
        <v>5</v>
      </c>
    </row>
    <row r="23" spans="1:7" x14ac:dyDescent="0.3">
      <c r="A23">
        <v>16</v>
      </c>
      <c r="B23" t="s">
        <v>19</v>
      </c>
      <c r="C23">
        <v>6</v>
      </c>
      <c r="D23">
        <v>6</v>
      </c>
      <c r="E23">
        <v>6</v>
      </c>
      <c r="F23">
        <v>6</v>
      </c>
      <c r="G23">
        <v>6</v>
      </c>
    </row>
    <row r="24" spans="1:7" x14ac:dyDescent="0.3">
      <c r="A24">
        <v>17</v>
      </c>
      <c r="B24" t="s">
        <v>20</v>
      </c>
      <c r="C24">
        <v>6</v>
      </c>
      <c r="D24">
        <v>6.5</v>
      </c>
      <c r="E24">
        <v>7</v>
      </c>
      <c r="F24">
        <v>7.5</v>
      </c>
      <c r="G24">
        <v>6.5</v>
      </c>
    </row>
    <row r="25" spans="1:7" x14ac:dyDescent="0.3">
      <c r="A25">
        <v>18</v>
      </c>
      <c r="B25" t="s">
        <v>21</v>
      </c>
      <c r="C25">
        <v>7</v>
      </c>
      <c r="D25">
        <v>6.5</v>
      </c>
      <c r="E25">
        <v>7</v>
      </c>
      <c r="F25">
        <v>6.5</v>
      </c>
      <c r="G25">
        <v>6</v>
      </c>
    </row>
    <row r="26" spans="1:7" x14ac:dyDescent="0.3">
      <c r="A26">
        <v>19</v>
      </c>
      <c r="B26" t="s">
        <v>22</v>
      </c>
      <c r="C26">
        <v>7.5</v>
      </c>
      <c r="D26">
        <v>6.5</v>
      </c>
      <c r="E26">
        <v>6.5</v>
      </c>
      <c r="F26">
        <v>6.5</v>
      </c>
      <c r="G26">
        <v>6</v>
      </c>
    </row>
    <row r="27" spans="1:7" x14ac:dyDescent="0.3">
      <c r="A27">
        <v>20</v>
      </c>
      <c r="B27" t="s">
        <v>23</v>
      </c>
      <c r="C27">
        <v>8</v>
      </c>
      <c r="D27">
        <v>6.5</v>
      </c>
      <c r="E27">
        <v>6.5</v>
      </c>
      <c r="F27">
        <v>6.5</v>
      </c>
      <c r="G27">
        <v>6.5</v>
      </c>
    </row>
    <row r="28" spans="1:7" x14ac:dyDescent="0.3">
      <c r="B28" t="s">
        <v>24</v>
      </c>
      <c r="C28">
        <f>SUMPRODUCT({1;1;1;1;1;2;1;2;1;1;1;1;1;1;1;1;2;2;2;2},C8:C27)</f>
        <v>171.5</v>
      </c>
      <c r="D28">
        <f>SUMPRODUCT({1;1;1;1;1;2;1;2;1;1;1;1;1;1;1;1;2;2;2;2},D8:D27)</f>
        <v>160.5</v>
      </c>
      <c r="E28">
        <f>SUMPRODUCT({1;1;1;1;1;2;1;2;1;1;1;1;1;1;1;1;2;2;2;2},E8:E27)</f>
        <v>160</v>
      </c>
      <c r="F28">
        <f>SUMPRODUCT({1;1;1;1;1;2;1;2;1;1;1;1;1;1;1;1;2;2;2;2},F8:F27)</f>
        <v>156.5</v>
      </c>
      <c r="G28">
        <f>SUMPRODUCT({1;1;1;1;1;2;1;2;1;1;1;1;1;1;1;1;2;2;2;2},G8:G27)</f>
        <v>154.5</v>
      </c>
    </row>
    <row r="29" spans="1:7" x14ac:dyDescent="0.3">
      <c r="B29" t="s">
        <v>25</v>
      </c>
      <c r="C29">
        <f>(C28/260)*100</f>
        <v>65.961538461538467</v>
      </c>
      <c r="D29">
        <f>(D28/260)*100</f>
        <v>61.730769230769234</v>
      </c>
      <c r="E29">
        <f>(E28/260)*100</f>
        <v>61.53846153846154</v>
      </c>
      <c r="F29">
        <f>(F28/260)*100</f>
        <v>60.192307692307686</v>
      </c>
      <c r="G29">
        <f>(G28/260)*100</f>
        <v>59.42307692307692</v>
      </c>
    </row>
    <row r="31" spans="1:7" x14ac:dyDescent="0.3">
      <c r="C31" s="1">
        <v>1</v>
      </c>
      <c r="D31" s="1">
        <v>2</v>
      </c>
      <c r="E31" s="1">
        <v>3</v>
      </c>
      <c r="F31" s="1">
        <v>4</v>
      </c>
      <c r="G31" s="1">
        <v>5</v>
      </c>
    </row>
  </sheetData>
  <sortState xmlns:xlrd2="http://schemas.microsoft.com/office/spreadsheetml/2017/richdata2" columnSort="1" ref="C4:G31">
    <sortCondition descending="1" ref="C29:G29"/>
  </sortState>
  <pageMargins left="0.75" right="0.75" top="1" bottom="1" header="0.5" footer="0.5"/>
  <pageSetup paperSize="9" orientation="landscape" horizontalDpi="4294967293" verticalDpi="4294967293" r:id="rId1"/>
  <headerFooter>
    <oddFooter xml:space="preserve">&amp;C_x000D_&amp;1#&amp;"Aptos"&amp;10&amp;KFF0000  C1 - Internal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F809-B15D-4B5E-AD55-0644E37AFF55}">
  <dimension ref="A2:E25"/>
  <sheetViews>
    <sheetView workbookViewId="0">
      <selection sqref="A1:B1048576"/>
    </sheetView>
  </sheetViews>
  <sheetFormatPr defaultRowHeight="14.4" x14ac:dyDescent="0.3"/>
  <sheetData>
    <row r="2" spans="1:5" x14ac:dyDescent="0.3">
      <c r="A2" t="s">
        <v>42</v>
      </c>
    </row>
    <row r="4" spans="1:5" x14ac:dyDescent="0.3">
      <c r="A4">
        <v>40</v>
      </c>
      <c r="B4">
        <v>39</v>
      </c>
      <c r="C4">
        <v>52</v>
      </c>
      <c r="D4">
        <v>43</v>
      </c>
      <c r="E4">
        <v>42</v>
      </c>
    </row>
    <row r="5" spans="1:5" x14ac:dyDescent="0.3">
      <c r="A5" t="s">
        <v>51</v>
      </c>
      <c r="B5" t="s">
        <v>60</v>
      </c>
      <c r="C5" t="s">
        <v>53</v>
      </c>
      <c r="D5" t="s">
        <v>61</v>
      </c>
      <c r="E5" t="s">
        <v>49</v>
      </c>
    </row>
    <row r="6" spans="1:5" x14ac:dyDescent="0.3">
      <c r="A6" t="s">
        <v>52</v>
      </c>
      <c r="B6" t="s">
        <v>50</v>
      </c>
      <c r="C6" t="s">
        <v>54</v>
      </c>
      <c r="D6" t="s">
        <v>52</v>
      </c>
      <c r="E6" t="s">
        <v>50</v>
      </c>
    </row>
    <row r="7" spans="1:5" x14ac:dyDescent="0.3">
      <c r="A7" t="s">
        <v>7</v>
      </c>
      <c r="B7" t="s">
        <v>7</v>
      </c>
      <c r="C7" t="s">
        <v>7</v>
      </c>
      <c r="D7" t="s">
        <v>7</v>
      </c>
      <c r="E7" t="s">
        <v>7</v>
      </c>
    </row>
    <row r="8" spans="1:5" x14ac:dyDescent="0.3">
      <c r="A8">
        <v>6.5</v>
      </c>
      <c r="B8">
        <v>6.5</v>
      </c>
      <c r="C8">
        <v>6.5</v>
      </c>
      <c r="D8">
        <v>5.5</v>
      </c>
      <c r="E8">
        <v>6.5</v>
      </c>
    </row>
    <row r="9" spans="1:5" x14ac:dyDescent="0.3">
      <c r="A9">
        <v>6</v>
      </c>
      <c r="B9">
        <v>6</v>
      </c>
      <c r="C9">
        <v>6</v>
      </c>
      <c r="D9">
        <v>5.5</v>
      </c>
      <c r="E9">
        <v>6</v>
      </c>
    </row>
    <row r="10" spans="1:5" x14ac:dyDescent="0.3">
      <c r="A10">
        <v>6</v>
      </c>
      <c r="B10">
        <v>5.5</v>
      </c>
      <c r="C10">
        <v>6</v>
      </c>
      <c r="D10">
        <v>6</v>
      </c>
      <c r="E10">
        <v>6</v>
      </c>
    </row>
    <row r="11" spans="1:5" x14ac:dyDescent="0.3">
      <c r="A11">
        <v>6.5</v>
      </c>
      <c r="B11">
        <v>6.5</v>
      </c>
      <c r="C11">
        <v>5.5</v>
      </c>
      <c r="D11">
        <v>6</v>
      </c>
      <c r="E11">
        <v>5</v>
      </c>
    </row>
    <row r="12" spans="1:5" x14ac:dyDescent="0.3">
      <c r="A12">
        <v>6</v>
      </c>
      <c r="B12">
        <v>6</v>
      </c>
      <c r="C12">
        <v>6</v>
      </c>
      <c r="D12">
        <v>6</v>
      </c>
      <c r="E12">
        <v>5</v>
      </c>
    </row>
    <row r="13" spans="1:5" x14ac:dyDescent="0.3">
      <c r="A13">
        <v>5.5</v>
      </c>
      <c r="B13">
        <v>6.5</v>
      </c>
      <c r="C13">
        <v>5</v>
      </c>
      <c r="D13">
        <v>5.5</v>
      </c>
      <c r="E13">
        <v>5</v>
      </c>
    </row>
    <row r="14" spans="1:5" x14ac:dyDescent="0.3">
      <c r="A14">
        <v>7</v>
      </c>
      <c r="B14">
        <v>6</v>
      </c>
      <c r="C14">
        <v>6</v>
      </c>
      <c r="D14">
        <v>6.5</v>
      </c>
      <c r="E14">
        <v>6</v>
      </c>
    </row>
    <row r="15" spans="1:5" x14ac:dyDescent="0.3">
      <c r="A15">
        <v>6.5</v>
      </c>
      <c r="B15">
        <v>6</v>
      </c>
      <c r="C15">
        <v>6</v>
      </c>
      <c r="D15">
        <v>6</v>
      </c>
      <c r="E15">
        <v>5.5</v>
      </c>
    </row>
    <row r="16" spans="1:5" x14ac:dyDescent="0.3">
      <c r="A16">
        <v>6.5</v>
      </c>
      <c r="B16">
        <v>6</v>
      </c>
      <c r="C16">
        <v>6</v>
      </c>
      <c r="D16">
        <v>5.5</v>
      </c>
      <c r="E16">
        <v>6</v>
      </c>
    </row>
    <row r="17" spans="1:5" x14ac:dyDescent="0.3">
      <c r="A17">
        <v>6</v>
      </c>
      <c r="B17">
        <v>6</v>
      </c>
      <c r="C17">
        <v>6</v>
      </c>
      <c r="D17">
        <v>6</v>
      </c>
      <c r="E17">
        <v>6</v>
      </c>
    </row>
    <row r="18" spans="1:5" x14ac:dyDescent="0.3">
      <c r="A18">
        <v>5</v>
      </c>
      <c r="B18">
        <v>5.5</v>
      </c>
      <c r="C18">
        <v>6</v>
      </c>
      <c r="D18">
        <v>5</v>
      </c>
      <c r="E18">
        <v>5</v>
      </c>
    </row>
    <row r="19" spans="1:5" x14ac:dyDescent="0.3">
      <c r="A19">
        <v>6.5</v>
      </c>
      <c r="B19">
        <v>6</v>
      </c>
      <c r="C19">
        <v>5.5</v>
      </c>
      <c r="D19">
        <v>6</v>
      </c>
      <c r="E19">
        <v>5.5</v>
      </c>
    </row>
    <row r="20" spans="1:5" x14ac:dyDescent="0.3">
      <c r="A20">
        <v>6.5</v>
      </c>
      <c r="B20">
        <v>6</v>
      </c>
      <c r="C20">
        <v>5.5</v>
      </c>
      <c r="D20">
        <v>6</v>
      </c>
      <c r="E20">
        <v>5.5</v>
      </c>
    </row>
    <row r="21" spans="1:5" x14ac:dyDescent="0.3">
      <c r="A21">
        <v>6.5</v>
      </c>
      <c r="B21">
        <v>6</v>
      </c>
      <c r="C21">
        <v>5.5</v>
      </c>
      <c r="D21">
        <v>5.5</v>
      </c>
      <c r="E21">
        <v>5.5</v>
      </c>
    </row>
    <row r="22" spans="1:5" x14ac:dyDescent="0.3">
      <c r="A22">
        <f>SUMPRODUCT({1;1;1;1;1;1;1;1;1;1;2;2;2;2},A8:A21)</f>
        <v>111.5</v>
      </c>
      <c r="B22">
        <f>SUMPRODUCT({1;1;1;1;1;1;1;1;1;1;2;2;2;2},B8:B21)</f>
        <v>108</v>
      </c>
      <c r="C22">
        <f>SUMPRODUCT({1;1;1;1;1;1;1;1;1;1;2;2;2;2},C8:C21)</f>
        <v>104</v>
      </c>
      <c r="D22">
        <f>SUMPRODUCT({1;1;1;1;1;1;1;1;1;1;2;2;2;2},D8:D21)</f>
        <v>103.5</v>
      </c>
      <c r="E22">
        <f>SUMPRODUCT({1;1;1;1;1;1;1;1;1;1;2;2;2;2},E8:E21)</f>
        <v>100</v>
      </c>
    </row>
    <row r="23" spans="1:5" x14ac:dyDescent="0.3">
      <c r="A23">
        <f>(A22/180)*100</f>
        <v>61.944444444444443</v>
      </c>
      <c r="B23">
        <f>(B22/180)*100</f>
        <v>60</v>
      </c>
      <c r="C23">
        <f>(C22/180)*100</f>
        <v>57.777777777777771</v>
      </c>
      <c r="D23">
        <f>(D22/180)*100</f>
        <v>57.499999999999993</v>
      </c>
      <c r="E23">
        <f>(E22/180)*100</f>
        <v>55.555555555555557</v>
      </c>
    </row>
    <row r="25" spans="1:5" x14ac:dyDescent="0.3">
      <c r="A25" s="1">
        <v>1</v>
      </c>
      <c r="B25" s="1">
        <v>2</v>
      </c>
      <c r="C25" s="1">
        <v>3</v>
      </c>
      <c r="D25" s="1">
        <v>4</v>
      </c>
      <c r="E25" s="1">
        <v>5</v>
      </c>
    </row>
  </sheetData>
  <sortState xmlns:xlrd2="http://schemas.microsoft.com/office/spreadsheetml/2017/richdata2" columnSort="1" ref="A4:E25">
    <sortCondition descending="1" ref="A23:E23"/>
  </sortState>
  <pageMargins left="0.7" right="0.7" top="0.75" bottom="0.75" header="0.3" footer="0.3"/>
  <pageSetup paperSize="9" orientation="landscape" horizontalDpi="4294967293" verticalDpi="4294967293" r:id="rId1"/>
  <headerFooter>
    <oddFooter xml:space="preserve">&amp;C_x000D_&amp;1#&amp;"Aptos"&amp;10&amp;KFF0000  C1 - Internal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25"/>
  <sheetViews>
    <sheetView workbookViewId="0">
      <selection sqref="A1:B1048576"/>
    </sheetView>
  </sheetViews>
  <sheetFormatPr defaultRowHeight="14.4" x14ac:dyDescent="0.3"/>
  <sheetData>
    <row r="2" spans="1:4" x14ac:dyDescent="0.3">
      <c r="A2" t="s">
        <v>39</v>
      </c>
    </row>
    <row r="4" spans="1:4" x14ac:dyDescent="0.3">
      <c r="A4">
        <v>59</v>
      </c>
      <c r="B4">
        <v>58</v>
      </c>
      <c r="C4">
        <v>57</v>
      </c>
      <c r="D4">
        <v>50</v>
      </c>
    </row>
    <row r="5" spans="1:4" x14ac:dyDescent="0.3">
      <c r="A5" t="s">
        <v>72</v>
      </c>
      <c r="B5" t="s">
        <v>66</v>
      </c>
      <c r="C5" t="s">
        <v>65</v>
      </c>
      <c r="D5" t="s">
        <v>77</v>
      </c>
    </row>
    <row r="6" spans="1:4" x14ac:dyDescent="0.3">
      <c r="A6" t="s">
        <v>54</v>
      </c>
      <c r="B6" t="s">
        <v>67</v>
      </c>
      <c r="C6" t="s">
        <v>54</v>
      </c>
      <c r="D6" t="s">
        <v>48</v>
      </c>
    </row>
    <row r="7" spans="1:4" x14ac:dyDescent="0.3">
      <c r="A7" t="s">
        <v>7</v>
      </c>
      <c r="B7" t="s">
        <v>7</v>
      </c>
      <c r="C7" t="s">
        <v>7</v>
      </c>
      <c r="D7" t="s">
        <v>7</v>
      </c>
    </row>
    <row r="8" spans="1:4" x14ac:dyDescent="0.3">
      <c r="A8">
        <v>6.5</v>
      </c>
      <c r="B8">
        <v>7</v>
      </c>
      <c r="C8">
        <v>6</v>
      </c>
      <c r="D8">
        <v>6</v>
      </c>
    </row>
    <row r="9" spans="1:4" x14ac:dyDescent="0.3">
      <c r="A9">
        <v>6</v>
      </c>
      <c r="B9">
        <v>6.5</v>
      </c>
      <c r="C9">
        <v>6</v>
      </c>
      <c r="D9">
        <v>6</v>
      </c>
    </row>
    <row r="10" spans="1:4" x14ac:dyDescent="0.3">
      <c r="A10">
        <v>6.5</v>
      </c>
      <c r="B10">
        <v>6.5</v>
      </c>
      <c r="C10">
        <v>6</v>
      </c>
      <c r="D10">
        <v>5.5</v>
      </c>
    </row>
    <row r="11" spans="1:4" x14ac:dyDescent="0.3">
      <c r="A11">
        <v>6</v>
      </c>
      <c r="B11">
        <v>6.5</v>
      </c>
      <c r="C11">
        <v>6</v>
      </c>
      <c r="D11">
        <v>5.5</v>
      </c>
    </row>
    <row r="12" spans="1:4" x14ac:dyDescent="0.3">
      <c r="A12">
        <v>6</v>
      </c>
      <c r="B12">
        <v>6</v>
      </c>
      <c r="C12">
        <v>6.5</v>
      </c>
      <c r="D12">
        <v>6</v>
      </c>
    </row>
    <row r="13" spans="1:4" x14ac:dyDescent="0.3">
      <c r="A13">
        <v>6</v>
      </c>
      <c r="B13">
        <v>5.5</v>
      </c>
      <c r="C13">
        <v>6.5</v>
      </c>
      <c r="D13">
        <v>5</v>
      </c>
    </row>
    <row r="14" spans="1:4" x14ac:dyDescent="0.3">
      <c r="A14">
        <v>6.5</v>
      </c>
      <c r="B14">
        <v>6</v>
      </c>
      <c r="C14">
        <v>6.5</v>
      </c>
      <c r="D14">
        <v>5.5</v>
      </c>
    </row>
    <row r="15" spans="1:4" x14ac:dyDescent="0.3">
      <c r="A15">
        <v>6</v>
      </c>
      <c r="B15">
        <v>6</v>
      </c>
      <c r="C15">
        <v>6</v>
      </c>
      <c r="D15">
        <v>6</v>
      </c>
    </row>
    <row r="16" spans="1:4" x14ac:dyDescent="0.3">
      <c r="A16">
        <v>7</v>
      </c>
      <c r="B16">
        <v>5.5</v>
      </c>
      <c r="C16">
        <v>5.5</v>
      </c>
      <c r="D16">
        <v>5.5</v>
      </c>
    </row>
    <row r="17" spans="1:4" x14ac:dyDescent="0.3">
      <c r="A17">
        <v>6</v>
      </c>
      <c r="B17">
        <v>6</v>
      </c>
      <c r="C17">
        <v>6</v>
      </c>
      <c r="D17">
        <v>6</v>
      </c>
    </row>
    <row r="18" spans="1:4" x14ac:dyDescent="0.3">
      <c r="A18">
        <v>6.5</v>
      </c>
      <c r="B18">
        <v>6</v>
      </c>
      <c r="C18">
        <v>6</v>
      </c>
      <c r="D18">
        <v>5.5</v>
      </c>
    </row>
    <row r="19" spans="1:4" x14ac:dyDescent="0.3">
      <c r="A19">
        <v>6.5</v>
      </c>
      <c r="B19">
        <v>6</v>
      </c>
      <c r="C19">
        <v>6</v>
      </c>
      <c r="D19">
        <v>5.5</v>
      </c>
    </row>
    <row r="20" spans="1:4" x14ac:dyDescent="0.3">
      <c r="A20">
        <v>6.5</v>
      </c>
      <c r="B20">
        <v>6.5</v>
      </c>
      <c r="C20">
        <v>6.5</v>
      </c>
      <c r="D20">
        <v>6</v>
      </c>
    </row>
    <row r="21" spans="1:4" x14ac:dyDescent="0.3">
      <c r="A21">
        <v>6.5</v>
      </c>
      <c r="B21">
        <v>6.5</v>
      </c>
      <c r="C21">
        <v>6.5</v>
      </c>
      <c r="D21">
        <v>6</v>
      </c>
    </row>
    <row r="22" spans="1:4" x14ac:dyDescent="0.3">
      <c r="A22">
        <f>SUMPRODUCT({1;1;1;1;1;1;1;1;1;1;2;2;2;2},A8:A21)</f>
        <v>114.5</v>
      </c>
      <c r="B22">
        <f>SUMPRODUCT({1;1;1;1;1;1;1;1;1;1;2;2;2;2},B8:B21)</f>
        <v>111.5</v>
      </c>
      <c r="C22">
        <f>SUMPRODUCT({1;1;1;1;1;1;1;1;1;1;2;2;2;2},C8:C21)</f>
        <v>111</v>
      </c>
      <c r="D22">
        <f>SUMPRODUCT({1;1;1;1;1;1;1;1;1;1;2;2;2;2},D8:D21)</f>
        <v>103</v>
      </c>
    </row>
    <row r="23" spans="1:4" x14ac:dyDescent="0.3">
      <c r="A23">
        <f>(A22/180)*100</f>
        <v>63.611111111111107</v>
      </c>
      <c r="B23">
        <f>(B22/180)*100</f>
        <v>61.944444444444443</v>
      </c>
      <c r="C23">
        <f>(C22/180)*100</f>
        <v>61.666666666666671</v>
      </c>
      <c r="D23">
        <f>(D22/180)*100</f>
        <v>57.222222222222221</v>
      </c>
    </row>
    <row r="25" spans="1:4" x14ac:dyDescent="0.3">
      <c r="A25" s="1">
        <v>1</v>
      </c>
      <c r="B25" s="1">
        <v>2</v>
      </c>
      <c r="C25" s="1">
        <v>3</v>
      </c>
      <c r="D25" s="1">
        <v>4</v>
      </c>
    </row>
  </sheetData>
  <sortState xmlns:xlrd2="http://schemas.microsoft.com/office/spreadsheetml/2017/richdata2" columnSort="1" ref="A4:D25">
    <sortCondition descending="1" ref="A23:D23"/>
  </sortState>
  <pageMargins left="0.75" right="0.75" top="1" bottom="1" header="0.5" footer="0.5"/>
  <pageSetup paperSize="9" orientation="landscape" horizontalDpi="4294967293" verticalDpi="4294967293" r:id="rId1"/>
  <headerFooter>
    <oddFooter xml:space="preserve">&amp;C_x000D_&amp;1#&amp;"Aptos"&amp;10&amp;KFF0000  C1 - Internal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25"/>
  <sheetViews>
    <sheetView workbookViewId="0">
      <selection activeCell="E17" sqref="E17"/>
    </sheetView>
  </sheetViews>
  <sheetFormatPr defaultRowHeight="14.4" x14ac:dyDescent="0.3"/>
  <sheetData>
    <row r="2" spans="1:6" x14ac:dyDescent="0.3">
      <c r="A2" t="s">
        <v>40</v>
      </c>
    </row>
    <row r="4" spans="1:6" x14ac:dyDescent="0.3">
      <c r="A4">
        <v>29</v>
      </c>
      <c r="B4">
        <v>16</v>
      </c>
      <c r="C4">
        <v>51</v>
      </c>
      <c r="D4">
        <v>17</v>
      </c>
      <c r="E4">
        <v>18</v>
      </c>
      <c r="F4">
        <v>15</v>
      </c>
    </row>
    <row r="5" spans="1:6" x14ac:dyDescent="0.3">
      <c r="A5" t="s">
        <v>43</v>
      </c>
      <c r="B5" t="s">
        <v>64</v>
      </c>
      <c r="C5" t="s">
        <v>68</v>
      </c>
      <c r="D5" t="s">
        <v>71</v>
      </c>
      <c r="E5" t="s">
        <v>45</v>
      </c>
      <c r="F5" t="s">
        <v>55</v>
      </c>
    </row>
    <row r="6" spans="1:6" x14ac:dyDescent="0.3">
      <c r="A6" t="s">
        <v>44</v>
      </c>
      <c r="B6" t="s">
        <v>44</v>
      </c>
      <c r="C6" t="s">
        <v>69</v>
      </c>
      <c r="D6" t="s">
        <v>5</v>
      </c>
      <c r="E6" t="s">
        <v>46</v>
      </c>
      <c r="F6" t="s">
        <v>44</v>
      </c>
    </row>
    <row r="7" spans="1:6" x14ac:dyDescent="0.3">
      <c r="A7" t="s">
        <v>7</v>
      </c>
      <c r="B7" t="s">
        <v>7</v>
      </c>
      <c r="C7" t="s">
        <v>7</v>
      </c>
      <c r="D7" t="s">
        <v>7</v>
      </c>
      <c r="E7" t="s">
        <v>7</v>
      </c>
      <c r="F7" t="s">
        <v>7</v>
      </c>
    </row>
    <row r="8" spans="1:6" x14ac:dyDescent="0.3">
      <c r="A8">
        <v>7</v>
      </c>
      <c r="B8">
        <v>6</v>
      </c>
      <c r="C8">
        <v>6</v>
      </c>
      <c r="D8">
        <v>6</v>
      </c>
      <c r="E8">
        <v>6</v>
      </c>
      <c r="F8">
        <v>5.5</v>
      </c>
    </row>
    <row r="9" spans="1:6" x14ac:dyDescent="0.3">
      <c r="A9">
        <v>7</v>
      </c>
      <c r="B9">
        <v>6</v>
      </c>
      <c r="C9">
        <v>6</v>
      </c>
      <c r="D9">
        <v>6</v>
      </c>
      <c r="E9">
        <v>6</v>
      </c>
      <c r="F9">
        <v>6</v>
      </c>
    </row>
    <row r="10" spans="1:6" x14ac:dyDescent="0.3">
      <c r="A10">
        <v>5</v>
      </c>
      <c r="B10">
        <v>6</v>
      </c>
      <c r="C10">
        <v>6.5</v>
      </c>
      <c r="D10">
        <v>5</v>
      </c>
      <c r="E10">
        <v>5</v>
      </c>
      <c r="F10">
        <v>5.5</v>
      </c>
    </row>
    <row r="11" spans="1:6" x14ac:dyDescent="0.3">
      <c r="A11">
        <v>7</v>
      </c>
      <c r="B11">
        <v>6.5</v>
      </c>
      <c r="C11">
        <v>5.5</v>
      </c>
      <c r="D11">
        <v>5.5</v>
      </c>
      <c r="E11">
        <v>7</v>
      </c>
      <c r="F11">
        <v>6</v>
      </c>
    </row>
    <row r="12" spans="1:6" x14ac:dyDescent="0.3">
      <c r="A12">
        <v>6</v>
      </c>
      <c r="B12">
        <v>6</v>
      </c>
      <c r="C12">
        <v>6</v>
      </c>
      <c r="D12">
        <v>6</v>
      </c>
      <c r="E12">
        <v>6</v>
      </c>
      <c r="F12">
        <v>6</v>
      </c>
    </row>
    <row r="13" spans="1:6" x14ac:dyDescent="0.3">
      <c r="A13">
        <v>5</v>
      </c>
      <c r="B13">
        <v>6</v>
      </c>
      <c r="C13">
        <v>6</v>
      </c>
      <c r="D13">
        <v>5.5</v>
      </c>
      <c r="E13">
        <v>6</v>
      </c>
      <c r="F13">
        <v>5.5</v>
      </c>
    </row>
    <row r="14" spans="1:6" x14ac:dyDescent="0.3">
      <c r="A14">
        <v>5</v>
      </c>
      <c r="B14">
        <v>5.5</v>
      </c>
      <c r="C14">
        <v>6.5</v>
      </c>
      <c r="D14">
        <v>7</v>
      </c>
      <c r="E14">
        <v>5</v>
      </c>
      <c r="F14">
        <v>6</v>
      </c>
    </row>
    <row r="15" spans="1:6" x14ac:dyDescent="0.3">
      <c r="A15">
        <v>6</v>
      </c>
      <c r="B15">
        <v>7</v>
      </c>
      <c r="C15">
        <v>7</v>
      </c>
      <c r="D15">
        <v>7</v>
      </c>
      <c r="E15">
        <v>5</v>
      </c>
      <c r="F15">
        <v>7</v>
      </c>
    </row>
    <row r="16" spans="1:6" x14ac:dyDescent="0.3">
      <c r="A16">
        <v>8</v>
      </c>
      <c r="B16">
        <v>6</v>
      </c>
      <c r="C16">
        <v>6</v>
      </c>
      <c r="D16">
        <v>6</v>
      </c>
      <c r="E16">
        <v>5</v>
      </c>
      <c r="F16">
        <v>6</v>
      </c>
    </row>
    <row r="17" spans="1:6" x14ac:dyDescent="0.3">
      <c r="A17">
        <v>6</v>
      </c>
      <c r="B17">
        <v>6</v>
      </c>
      <c r="C17">
        <v>6</v>
      </c>
      <c r="D17">
        <v>6</v>
      </c>
      <c r="E17">
        <v>6</v>
      </c>
      <c r="F17">
        <v>6</v>
      </c>
    </row>
    <row r="18" spans="1:6" x14ac:dyDescent="0.3">
      <c r="A18">
        <v>6.8</v>
      </c>
      <c r="B18">
        <v>7</v>
      </c>
      <c r="C18">
        <v>6.7</v>
      </c>
      <c r="D18">
        <v>6</v>
      </c>
      <c r="E18">
        <v>7.5</v>
      </c>
      <c r="F18">
        <v>5.5</v>
      </c>
    </row>
    <row r="19" spans="1:6" x14ac:dyDescent="0.3">
      <c r="A19">
        <v>6.8</v>
      </c>
      <c r="B19">
        <v>6</v>
      </c>
      <c r="C19">
        <v>5.8</v>
      </c>
      <c r="D19">
        <v>6</v>
      </c>
      <c r="E19">
        <v>5</v>
      </c>
      <c r="F19">
        <v>5</v>
      </c>
    </row>
    <row r="20" spans="1:6" x14ac:dyDescent="0.3">
      <c r="A20">
        <v>7</v>
      </c>
      <c r="B20">
        <v>6</v>
      </c>
      <c r="C20">
        <v>6</v>
      </c>
      <c r="D20">
        <v>6</v>
      </c>
      <c r="E20">
        <v>6</v>
      </c>
      <c r="F20">
        <v>5.5</v>
      </c>
    </row>
    <row r="21" spans="1:6" x14ac:dyDescent="0.3">
      <c r="A21">
        <v>7.5</v>
      </c>
      <c r="B21">
        <v>6</v>
      </c>
      <c r="C21">
        <v>6</v>
      </c>
      <c r="D21">
        <v>6</v>
      </c>
      <c r="E21">
        <v>6</v>
      </c>
      <c r="F21">
        <v>5.5</v>
      </c>
    </row>
    <row r="22" spans="1:6" x14ac:dyDescent="0.3">
      <c r="A22">
        <f>SUMPRODUCT({1;1;1;1;1;1;1;1;1;1;2;2;2;2},A8:A21)</f>
        <v>118.19999999999999</v>
      </c>
      <c r="B22">
        <f>SUMPRODUCT({1;1;1;1;1;1;1;1;1;1;2;2;2;2},B8:B21)</f>
        <v>111</v>
      </c>
      <c r="C22">
        <f>SUMPRODUCT({1;1;1;1;1;1;1;1;1;1;2;2;2;2},C8:C21)</f>
        <v>110.5</v>
      </c>
      <c r="D22">
        <f>SUMPRODUCT({1;1;1;1;1;1;1;1;1;1;2;2;2;2},D8:D21)</f>
        <v>108</v>
      </c>
      <c r="E22">
        <f>SUMPRODUCT({1;1;1;1;1;1;1;1;1;1;2;2;2;2},E8:E21)</f>
        <v>106</v>
      </c>
      <c r="F22">
        <f>SUMPRODUCT({1;1;1;1;1;1;1;1;1;1;2;2;2;2},F8:F21)</f>
        <v>102.5</v>
      </c>
    </row>
    <row r="23" spans="1:6" x14ac:dyDescent="0.3">
      <c r="A23">
        <f>(A22/180)*100</f>
        <v>65.666666666666657</v>
      </c>
      <c r="B23">
        <f>(B22/180)*100</f>
        <v>61.666666666666671</v>
      </c>
      <c r="C23">
        <f>(C22/180)*100</f>
        <v>61.388888888888893</v>
      </c>
      <c r="D23">
        <f>(D22/180)*100</f>
        <v>60</v>
      </c>
      <c r="E23">
        <f>(E22/180)*100</f>
        <v>58.888888888888893</v>
      </c>
      <c r="F23">
        <f>(F22/180)*100</f>
        <v>56.944444444444443</v>
      </c>
    </row>
    <row r="25" spans="1:6" x14ac:dyDescent="0.3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</row>
  </sheetData>
  <sortState xmlns:xlrd2="http://schemas.microsoft.com/office/spreadsheetml/2017/richdata2" columnSort="1" ref="A4:F25">
    <sortCondition descending="1" ref="A23:F23"/>
  </sortState>
  <pageMargins left="0.75" right="0.75" top="1" bottom="1" header="0.5" footer="0.5"/>
  <pageSetup paperSize="9" orientation="landscape" horizontalDpi="4294967293" verticalDpi="4294967293" r:id="rId1"/>
  <headerFooter>
    <oddFooter xml:space="preserve">&amp;C_x000D_&amp;1#&amp;"Aptos"&amp;10&amp;KFF0000  C1 - Internal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1"/>
  <sheetViews>
    <sheetView topLeftCell="C2" workbookViewId="0">
      <selection activeCell="B2" sqref="B1:B1048576"/>
    </sheetView>
  </sheetViews>
  <sheetFormatPr defaultRowHeight="14.4" x14ac:dyDescent="0.3"/>
  <cols>
    <col min="2" max="2" width="86" hidden="1" customWidth="1"/>
  </cols>
  <sheetData>
    <row r="2" spans="1:9" x14ac:dyDescent="0.3">
      <c r="C2" t="s">
        <v>26</v>
      </c>
    </row>
    <row r="4" spans="1:9" x14ac:dyDescent="0.3">
      <c r="A4" t="s">
        <v>1</v>
      </c>
      <c r="B4" t="s">
        <v>2</v>
      </c>
      <c r="C4">
        <v>33</v>
      </c>
      <c r="D4">
        <v>53</v>
      </c>
      <c r="E4">
        <v>54</v>
      </c>
      <c r="F4">
        <v>37</v>
      </c>
      <c r="G4">
        <v>36</v>
      </c>
      <c r="H4">
        <v>45</v>
      </c>
      <c r="I4">
        <v>31</v>
      </c>
    </row>
    <row r="5" spans="1:9" x14ac:dyDescent="0.3">
      <c r="B5" t="s">
        <v>3</v>
      </c>
      <c r="C5" t="s">
        <v>120</v>
      </c>
      <c r="D5" t="s">
        <v>102</v>
      </c>
      <c r="E5" t="s">
        <v>101</v>
      </c>
      <c r="F5" t="s">
        <v>116</v>
      </c>
      <c r="G5" t="s">
        <v>108</v>
      </c>
      <c r="H5" t="s">
        <v>114</v>
      </c>
      <c r="I5" t="s">
        <v>119</v>
      </c>
    </row>
    <row r="6" spans="1:9" x14ac:dyDescent="0.3">
      <c r="B6" t="s">
        <v>4</v>
      </c>
      <c r="C6" t="s">
        <v>5</v>
      </c>
      <c r="D6" t="s">
        <v>82</v>
      </c>
      <c r="E6" t="s">
        <v>67</v>
      </c>
      <c r="F6" t="s">
        <v>52</v>
      </c>
      <c r="G6" t="s">
        <v>100</v>
      </c>
      <c r="H6" t="s">
        <v>6</v>
      </c>
      <c r="I6" t="s">
        <v>100</v>
      </c>
    </row>
    <row r="7" spans="1:9" x14ac:dyDescent="0.3">
      <c r="C7" t="s">
        <v>7</v>
      </c>
      <c r="D7" t="s">
        <v>7</v>
      </c>
      <c r="E7" t="s">
        <v>7</v>
      </c>
      <c r="F7" t="s">
        <v>7</v>
      </c>
      <c r="G7" t="s">
        <v>7</v>
      </c>
      <c r="H7" t="s">
        <v>7</v>
      </c>
      <c r="I7" t="s">
        <v>7</v>
      </c>
    </row>
    <row r="8" spans="1:9" x14ac:dyDescent="0.3">
      <c r="A8">
        <v>1</v>
      </c>
      <c r="B8" t="s">
        <v>8</v>
      </c>
      <c r="C8">
        <v>6.5</v>
      </c>
      <c r="D8">
        <v>5.5</v>
      </c>
      <c r="E8">
        <v>6.5</v>
      </c>
      <c r="F8">
        <v>6.5</v>
      </c>
      <c r="G8">
        <v>6.5</v>
      </c>
      <c r="H8">
        <v>6</v>
      </c>
      <c r="I8">
        <v>6</v>
      </c>
    </row>
    <row r="9" spans="1:9" x14ac:dyDescent="0.3">
      <c r="A9">
        <v>2</v>
      </c>
      <c r="B9" t="s">
        <v>9</v>
      </c>
      <c r="C9">
        <v>7</v>
      </c>
      <c r="D9">
        <v>6.5</v>
      </c>
      <c r="E9">
        <v>6.5</v>
      </c>
      <c r="F9">
        <v>6</v>
      </c>
      <c r="G9">
        <v>6.5</v>
      </c>
      <c r="H9">
        <v>5.5</v>
      </c>
      <c r="I9">
        <v>4</v>
      </c>
    </row>
    <row r="10" spans="1:9" x14ac:dyDescent="0.3">
      <c r="A10">
        <v>3</v>
      </c>
      <c r="B10" t="s">
        <v>10</v>
      </c>
      <c r="C10">
        <v>6.5</v>
      </c>
      <c r="D10">
        <v>7</v>
      </c>
      <c r="E10">
        <v>7</v>
      </c>
      <c r="F10">
        <v>7</v>
      </c>
      <c r="G10">
        <v>6</v>
      </c>
      <c r="H10">
        <v>6.5</v>
      </c>
      <c r="I10">
        <v>6</v>
      </c>
    </row>
    <row r="11" spans="1:9" x14ac:dyDescent="0.3">
      <c r="A11">
        <v>4</v>
      </c>
      <c r="B11" t="s">
        <v>11</v>
      </c>
      <c r="C11">
        <v>8</v>
      </c>
      <c r="D11">
        <v>6.5</v>
      </c>
      <c r="E11">
        <v>6.5</v>
      </c>
      <c r="F11">
        <v>5.5</v>
      </c>
      <c r="G11">
        <v>6</v>
      </c>
      <c r="H11">
        <v>5.5</v>
      </c>
      <c r="I11">
        <v>5</v>
      </c>
    </row>
    <row r="12" spans="1:9" x14ac:dyDescent="0.3">
      <c r="A12">
        <v>5</v>
      </c>
      <c r="B12" t="s">
        <v>12</v>
      </c>
      <c r="C12">
        <v>6.5</v>
      </c>
      <c r="D12">
        <v>6</v>
      </c>
      <c r="E12">
        <v>6</v>
      </c>
      <c r="F12">
        <v>5</v>
      </c>
      <c r="G12">
        <v>5</v>
      </c>
      <c r="H12">
        <v>5</v>
      </c>
      <c r="I12">
        <v>5.5</v>
      </c>
    </row>
    <row r="13" spans="1:9" x14ac:dyDescent="0.3">
      <c r="A13">
        <v>6</v>
      </c>
      <c r="B13" t="s">
        <v>13</v>
      </c>
      <c r="C13">
        <v>5.5</v>
      </c>
      <c r="D13">
        <v>6.5</v>
      </c>
      <c r="E13">
        <v>7</v>
      </c>
      <c r="F13">
        <v>6</v>
      </c>
      <c r="G13">
        <v>5.5</v>
      </c>
      <c r="H13">
        <v>5.5</v>
      </c>
      <c r="I13">
        <v>5</v>
      </c>
    </row>
    <row r="14" spans="1:9" x14ac:dyDescent="0.3">
      <c r="A14">
        <v>7</v>
      </c>
      <c r="B14" t="s">
        <v>14</v>
      </c>
      <c r="C14">
        <v>6</v>
      </c>
      <c r="D14">
        <v>6</v>
      </c>
      <c r="E14">
        <v>5</v>
      </c>
      <c r="F14">
        <v>6.5</v>
      </c>
      <c r="G14">
        <v>5.5</v>
      </c>
      <c r="H14">
        <v>6.5</v>
      </c>
      <c r="I14">
        <v>5</v>
      </c>
    </row>
    <row r="15" spans="1:9" x14ac:dyDescent="0.3">
      <c r="A15">
        <v>8</v>
      </c>
      <c r="B15" t="s">
        <v>15</v>
      </c>
      <c r="C15">
        <v>9</v>
      </c>
      <c r="D15">
        <v>6.5</v>
      </c>
      <c r="E15">
        <v>5</v>
      </c>
      <c r="F15">
        <v>6</v>
      </c>
      <c r="G15">
        <v>7</v>
      </c>
      <c r="H15">
        <v>6.5</v>
      </c>
      <c r="I15">
        <v>5.5</v>
      </c>
    </row>
    <row r="16" spans="1:9" x14ac:dyDescent="0.3">
      <c r="A16">
        <v>9</v>
      </c>
      <c r="B16" t="s">
        <v>12</v>
      </c>
      <c r="C16">
        <v>7</v>
      </c>
      <c r="D16">
        <v>6.5</v>
      </c>
      <c r="E16">
        <v>6</v>
      </c>
      <c r="F16">
        <v>7</v>
      </c>
      <c r="G16">
        <v>6</v>
      </c>
      <c r="H16">
        <v>6.5</v>
      </c>
      <c r="I16">
        <v>6</v>
      </c>
    </row>
    <row r="17" spans="1:9" x14ac:dyDescent="0.3">
      <c r="A17">
        <v>10</v>
      </c>
      <c r="B17" t="s">
        <v>9</v>
      </c>
      <c r="C17">
        <v>6.5</v>
      </c>
      <c r="D17">
        <v>6.5</v>
      </c>
      <c r="E17">
        <v>6</v>
      </c>
      <c r="F17">
        <v>6.5</v>
      </c>
      <c r="G17">
        <v>6</v>
      </c>
      <c r="H17">
        <v>6.5</v>
      </c>
      <c r="I17">
        <v>6</v>
      </c>
    </row>
    <row r="18" spans="1:9" x14ac:dyDescent="0.3">
      <c r="A18">
        <v>11</v>
      </c>
      <c r="B18" t="s">
        <v>16</v>
      </c>
      <c r="C18">
        <v>6</v>
      </c>
      <c r="D18">
        <v>7</v>
      </c>
      <c r="E18">
        <v>6.5</v>
      </c>
      <c r="F18">
        <v>6.5</v>
      </c>
      <c r="G18">
        <v>7</v>
      </c>
      <c r="H18">
        <v>7</v>
      </c>
      <c r="I18">
        <v>7</v>
      </c>
    </row>
    <row r="19" spans="1:9" x14ac:dyDescent="0.3">
      <c r="A19">
        <v>12</v>
      </c>
      <c r="B19" t="s">
        <v>11</v>
      </c>
      <c r="C19">
        <v>8</v>
      </c>
      <c r="D19">
        <v>7</v>
      </c>
      <c r="E19">
        <v>5.5</v>
      </c>
      <c r="F19">
        <v>5.5</v>
      </c>
      <c r="G19">
        <v>6</v>
      </c>
      <c r="H19">
        <v>6</v>
      </c>
      <c r="I19">
        <v>6</v>
      </c>
    </row>
    <row r="20" spans="1:9" x14ac:dyDescent="0.3">
      <c r="A20">
        <v>13</v>
      </c>
      <c r="B20" t="s">
        <v>12</v>
      </c>
      <c r="C20">
        <v>6.5</v>
      </c>
      <c r="D20">
        <v>6</v>
      </c>
      <c r="E20">
        <v>6</v>
      </c>
      <c r="F20">
        <v>6</v>
      </c>
      <c r="G20">
        <v>6</v>
      </c>
      <c r="H20">
        <v>6</v>
      </c>
      <c r="I20">
        <v>6</v>
      </c>
    </row>
    <row r="21" spans="1:9" x14ac:dyDescent="0.3">
      <c r="A21">
        <v>14</v>
      </c>
      <c r="B21" t="s">
        <v>17</v>
      </c>
      <c r="C21">
        <v>7</v>
      </c>
      <c r="D21">
        <v>6</v>
      </c>
      <c r="E21">
        <v>6</v>
      </c>
      <c r="F21">
        <v>5.5</v>
      </c>
      <c r="G21">
        <v>6.5</v>
      </c>
      <c r="H21">
        <v>6</v>
      </c>
      <c r="I21">
        <v>5.5</v>
      </c>
    </row>
    <row r="22" spans="1:9" x14ac:dyDescent="0.3">
      <c r="A22">
        <v>15</v>
      </c>
      <c r="B22" t="s">
        <v>18</v>
      </c>
      <c r="C22">
        <v>10</v>
      </c>
      <c r="D22">
        <v>6.5</v>
      </c>
      <c r="E22">
        <v>7</v>
      </c>
      <c r="F22">
        <v>6.5</v>
      </c>
      <c r="G22">
        <v>7</v>
      </c>
      <c r="H22">
        <v>5.5</v>
      </c>
      <c r="I22">
        <v>5.5</v>
      </c>
    </row>
    <row r="23" spans="1:9" x14ac:dyDescent="0.3">
      <c r="A23">
        <v>16</v>
      </c>
      <c r="B23" t="s">
        <v>19</v>
      </c>
      <c r="C23">
        <v>6</v>
      </c>
      <c r="D23">
        <v>6</v>
      </c>
      <c r="E23">
        <v>6</v>
      </c>
      <c r="F23">
        <v>6</v>
      </c>
      <c r="G23">
        <v>6</v>
      </c>
      <c r="H23">
        <v>6</v>
      </c>
      <c r="I23">
        <v>6</v>
      </c>
    </row>
    <row r="24" spans="1:9" x14ac:dyDescent="0.3">
      <c r="A24">
        <v>17</v>
      </c>
      <c r="B24" t="s">
        <v>20</v>
      </c>
      <c r="C24">
        <v>7.5</v>
      </c>
      <c r="D24">
        <v>8</v>
      </c>
      <c r="E24">
        <v>6.5</v>
      </c>
      <c r="F24">
        <v>6</v>
      </c>
      <c r="G24">
        <v>6</v>
      </c>
      <c r="H24">
        <v>6.5</v>
      </c>
      <c r="I24">
        <v>6</v>
      </c>
    </row>
    <row r="25" spans="1:9" x14ac:dyDescent="0.3">
      <c r="A25">
        <v>18</v>
      </c>
      <c r="B25" t="s">
        <v>21</v>
      </c>
      <c r="C25">
        <v>7</v>
      </c>
      <c r="D25">
        <v>7</v>
      </c>
      <c r="E25">
        <v>6.5</v>
      </c>
      <c r="F25">
        <v>6.7</v>
      </c>
      <c r="G25">
        <v>6</v>
      </c>
      <c r="H25">
        <v>6</v>
      </c>
      <c r="I25">
        <v>6</v>
      </c>
    </row>
    <row r="26" spans="1:9" x14ac:dyDescent="0.3">
      <c r="A26">
        <v>19</v>
      </c>
      <c r="B26" t="s">
        <v>22</v>
      </c>
      <c r="C26">
        <v>7.8</v>
      </c>
      <c r="D26">
        <v>7</v>
      </c>
      <c r="E26">
        <v>7</v>
      </c>
      <c r="F26">
        <v>6.8</v>
      </c>
      <c r="G26">
        <v>6.5</v>
      </c>
      <c r="H26">
        <v>6.5</v>
      </c>
      <c r="I26">
        <v>6</v>
      </c>
    </row>
    <row r="27" spans="1:9" x14ac:dyDescent="0.3">
      <c r="A27">
        <v>20</v>
      </c>
      <c r="B27" t="s">
        <v>23</v>
      </c>
      <c r="C27">
        <v>8.5</v>
      </c>
      <c r="D27">
        <v>7.5</v>
      </c>
      <c r="E27">
        <v>7</v>
      </c>
      <c r="F27">
        <v>7</v>
      </c>
      <c r="G27">
        <v>6.5</v>
      </c>
      <c r="H27">
        <v>6.5</v>
      </c>
      <c r="I27">
        <v>6</v>
      </c>
    </row>
    <row r="28" spans="1:9" x14ac:dyDescent="0.3">
      <c r="B28" t="s">
        <v>24</v>
      </c>
      <c r="C28">
        <f>SUMPRODUCT({1;1;1;1;1;2;1;2;1;1;1;1;1;1;1;1;2;2;2;2},C8:C27)</f>
        <v>188.1</v>
      </c>
      <c r="D28">
        <f>SUMPRODUCT({1;1;1;1;1;2;1;2;1;1;1;1;1;1;1;1;2;2;2;2},D8:D27)</f>
        <v>174</v>
      </c>
      <c r="E28">
        <f>SUMPRODUCT({1;1;1;1;1;2;1;2;1;1;1;1;1;1;1;1;2;2;2;2},E8:E27)</f>
        <v>164.5</v>
      </c>
      <c r="F28">
        <f>SUMPRODUCT({1;1;1;1;1;2;1;2;1;1;1;1;1;1;1;1;2;2;2;2},F8:F27)</f>
        <v>163</v>
      </c>
      <c r="G28">
        <f>SUMPRODUCT({1;1;1;1;1;2;1;2;1;1;1;1;1;1;1;1;2;2;2;2},G8:G27)</f>
        <v>161</v>
      </c>
      <c r="H28">
        <f>SUMPRODUCT({1;1;1;1;1;2;1;2;1;1;1;1;1;1;1;1;2;2;2;2},H8:H27)</f>
        <v>159.5</v>
      </c>
      <c r="I28">
        <f>SUMPRODUCT({1;1;1;1;1;2;1;2;1;1;1;1;1;1;1;1;2;2;2;2},I8:I27)</f>
        <v>148.5</v>
      </c>
    </row>
    <row r="29" spans="1:9" x14ac:dyDescent="0.3">
      <c r="B29" t="s">
        <v>25</v>
      </c>
      <c r="C29">
        <f>(C28/260)*100</f>
        <v>72.346153846153854</v>
      </c>
      <c r="D29">
        <f>(D28/260)*100</f>
        <v>66.92307692307692</v>
      </c>
      <c r="E29">
        <f>(E28/260)*100</f>
        <v>63.269230769230766</v>
      </c>
      <c r="F29">
        <f>(F28/260)*100</f>
        <v>62.692307692307693</v>
      </c>
      <c r="G29">
        <f>(G28/260)*100</f>
        <v>61.923076923076927</v>
      </c>
      <c r="H29">
        <f>(H28/260)*100</f>
        <v>61.346153846153854</v>
      </c>
      <c r="I29">
        <f>(I28/260)*100</f>
        <v>57.115384615384613</v>
      </c>
    </row>
    <row r="31" spans="1:9" x14ac:dyDescent="0.3"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1">
        <v>6</v>
      </c>
      <c r="I31" s="1">
        <v>7</v>
      </c>
    </row>
  </sheetData>
  <sortState xmlns:xlrd2="http://schemas.microsoft.com/office/spreadsheetml/2017/richdata2" columnSort="1" ref="C4:I31">
    <sortCondition descending="1" ref="C29:I29"/>
  </sortState>
  <pageMargins left="0.75" right="0.75" top="1" bottom="1" header="0.5" footer="0.5"/>
  <pageSetup paperSize="9" orientation="landscape" horizontalDpi="4294967293" verticalDpi="4294967293" r:id="rId1"/>
  <headerFooter>
    <oddFooter xml:space="preserve">&amp;C_x000D_&amp;1#&amp;"Aptos"&amp;10&amp;KFF0000  C1 - Internal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31"/>
  <sheetViews>
    <sheetView topLeftCell="C2" workbookViewId="0">
      <selection activeCell="A2" sqref="A1:A1048576"/>
    </sheetView>
  </sheetViews>
  <sheetFormatPr defaultRowHeight="14.4" x14ac:dyDescent="0.3"/>
  <cols>
    <col min="1" max="1" width="0" hidden="1" customWidth="1"/>
    <col min="2" max="2" width="86" hidden="1" customWidth="1"/>
    <col min="3" max="3" width="11.77734375" bestFit="1" customWidth="1"/>
    <col min="4" max="4" width="11" bestFit="1" customWidth="1"/>
    <col min="5" max="5" width="13.5546875" bestFit="1" customWidth="1"/>
  </cols>
  <sheetData>
    <row r="2" spans="1:5" x14ac:dyDescent="0.3">
      <c r="C2" t="s">
        <v>27</v>
      </c>
    </row>
    <row r="4" spans="1:5" x14ac:dyDescent="0.3">
      <c r="A4" t="s">
        <v>1</v>
      </c>
      <c r="B4" t="s">
        <v>2</v>
      </c>
      <c r="C4">
        <v>8</v>
      </c>
      <c r="D4">
        <v>12</v>
      </c>
      <c r="E4">
        <v>47</v>
      </c>
    </row>
    <row r="5" spans="1:5" x14ac:dyDescent="0.3">
      <c r="B5" t="s">
        <v>3</v>
      </c>
      <c r="C5" t="s">
        <v>109</v>
      </c>
      <c r="D5" t="s">
        <v>115</v>
      </c>
      <c r="E5" t="s">
        <v>106</v>
      </c>
    </row>
    <row r="6" spans="1:5" x14ac:dyDescent="0.3">
      <c r="B6" t="s">
        <v>4</v>
      </c>
      <c r="C6" t="s">
        <v>110</v>
      </c>
      <c r="D6" t="s">
        <v>104</v>
      </c>
      <c r="E6" t="s">
        <v>107</v>
      </c>
    </row>
    <row r="7" spans="1:5" x14ac:dyDescent="0.3">
      <c r="C7" t="s">
        <v>7</v>
      </c>
      <c r="D7" t="s">
        <v>7</v>
      </c>
      <c r="E7" t="s">
        <v>7</v>
      </c>
    </row>
    <row r="8" spans="1:5" x14ac:dyDescent="0.3">
      <c r="A8">
        <v>1</v>
      </c>
      <c r="B8" t="s">
        <v>8</v>
      </c>
      <c r="C8">
        <v>7</v>
      </c>
      <c r="D8">
        <v>7.5</v>
      </c>
      <c r="E8">
        <v>6</v>
      </c>
    </row>
    <row r="9" spans="1:5" x14ac:dyDescent="0.3">
      <c r="A9">
        <v>2</v>
      </c>
      <c r="B9" t="s">
        <v>9</v>
      </c>
      <c r="C9">
        <v>6.5</v>
      </c>
      <c r="D9">
        <v>7</v>
      </c>
      <c r="E9">
        <v>7</v>
      </c>
    </row>
    <row r="10" spans="1:5" x14ac:dyDescent="0.3">
      <c r="A10">
        <v>3</v>
      </c>
      <c r="B10" t="s">
        <v>10</v>
      </c>
      <c r="C10">
        <v>8</v>
      </c>
      <c r="D10">
        <v>6.5</v>
      </c>
      <c r="E10">
        <v>6.5</v>
      </c>
    </row>
    <row r="11" spans="1:5" x14ac:dyDescent="0.3">
      <c r="A11">
        <v>4</v>
      </c>
      <c r="B11" t="s">
        <v>11</v>
      </c>
      <c r="C11">
        <v>6</v>
      </c>
      <c r="D11">
        <v>6</v>
      </c>
      <c r="E11">
        <v>5.5</v>
      </c>
    </row>
    <row r="12" spans="1:5" x14ac:dyDescent="0.3">
      <c r="A12">
        <v>5</v>
      </c>
      <c r="B12" t="s">
        <v>12</v>
      </c>
      <c r="C12">
        <v>6</v>
      </c>
      <c r="D12">
        <v>5.5</v>
      </c>
      <c r="E12">
        <v>5.5</v>
      </c>
    </row>
    <row r="13" spans="1:5" x14ac:dyDescent="0.3">
      <c r="A13">
        <v>6</v>
      </c>
      <c r="B13" t="s">
        <v>13</v>
      </c>
      <c r="C13">
        <v>10</v>
      </c>
      <c r="D13">
        <v>5.5</v>
      </c>
      <c r="E13">
        <v>6.5</v>
      </c>
    </row>
    <row r="14" spans="1:5" x14ac:dyDescent="0.3">
      <c r="A14">
        <v>7</v>
      </c>
      <c r="B14" t="s">
        <v>14</v>
      </c>
      <c r="C14">
        <v>6</v>
      </c>
      <c r="D14">
        <v>7</v>
      </c>
      <c r="E14">
        <v>6.5</v>
      </c>
    </row>
    <row r="15" spans="1:5" x14ac:dyDescent="0.3">
      <c r="A15">
        <v>8</v>
      </c>
      <c r="B15" t="s">
        <v>15</v>
      </c>
      <c r="C15">
        <v>7.5</v>
      </c>
      <c r="D15">
        <v>6</v>
      </c>
      <c r="E15">
        <v>7</v>
      </c>
    </row>
    <row r="16" spans="1:5" x14ac:dyDescent="0.3">
      <c r="A16">
        <v>9</v>
      </c>
      <c r="B16" t="s">
        <v>12</v>
      </c>
      <c r="C16">
        <v>6</v>
      </c>
      <c r="D16">
        <v>6</v>
      </c>
      <c r="E16">
        <v>7</v>
      </c>
    </row>
    <row r="17" spans="1:5" x14ac:dyDescent="0.3">
      <c r="A17">
        <v>10</v>
      </c>
      <c r="B17" t="s">
        <v>9</v>
      </c>
      <c r="C17">
        <v>6</v>
      </c>
      <c r="D17">
        <v>5.5</v>
      </c>
      <c r="E17">
        <v>6.5</v>
      </c>
    </row>
    <row r="18" spans="1:5" x14ac:dyDescent="0.3">
      <c r="A18">
        <v>11</v>
      </c>
      <c r="B18" t="s">
        <v>16</v>
      </c>
      <c r="C18">
        <v>6</v>
      </c>
      <c r="D18">
        <v>7</v>
      </c>
      <c r="E18">
        <v>6.5</v>
      </c>
    </row>
    <row r="19" spans="1:5" x14ac:dyDescent="0.3">
      <c r="A19">
        <v>12</v>
      </c>
      <c r="B19" t="s">
        <v>11</v>
      </c>
      <c r="C19">
        <v>5.5</v>
      </c>
      <c r="D19">
        <v>5.5</v>
      </c>
      <c r="E19">
        <v>6</v>
      </c>
    </row>
    <row r="20" spans="1:5" x14ac:dyDescent="0.3">
      <c r="A20">
        <v>13</v>
      </c>
      <c r="B20" t="s">
        <v>12</v>
      </c>
      <c r="C20">
        <v>5.5</v>
      </c>
      <c r="D20">
        <v>5</v>
      </c>
      <c r="E20">
        <v>6.5</v>
      </c>
    </row>
    <row r="21" spans="1:5" x14ac:dyDescent="0.3">
      <c r="A21">
        <v>14</v>
      </c>
      <c r="B21" t="s">
        <v>17</v>
      </c>
      <c r="C21">
        <v>5.5</v>
      </c>
      <c r="D21">
        <v>6.5</v>
      </c>
      <c r="E21">
        <v>6</v>
      </c>
    </row>
    <row r="22" spans="1:5" x14ac:dyDescent="0.3">
      <c r="A22">
        <v>15</v>
      </c>
      <c r="B22" t="s">
        <v>18</v>
      </c>
      <c r="C22">
        <v>6.5</v>
      </c>
      <c r="D22">
        <v>7.5</v>
      </c>
      <c r="E22">
        <v>5.5</v>
      </c>
    </row>
    <row r="23" spans="1:5" x14ac:dyDescent="0.3">
      <c r="A23">
        <v>16</v>
      </c>
      <c r="B23" t="s">
        <v>19</v>
      </c>
      <c r="C23">
        <v>6</v>
      </c>
      <c r="D23">
        <v>6</v>
      </c>
      <c r="E23">
        <v>6</v>
      </c>
    </row>
    <row r="24" spans="1:5" x14ac:dyDescent="0.3">
      <c r="A24">
        <v>17</v>
      </c>
      <c r="B24" t="s">
        <v>20</v>
      </c>
      <c r="C24">
        <v>8.5</v>
      </c>
      <c r="D24">
        <v>7.5</v>
      </c>
      <c r="E24">
        <v>7</v>
      </c>
    </row>
    <row r="25" spans="1:5" x14ac:dyDescent="0.3">
      <c r="A25">
        <v>18</v>
      </c>
      <c r="B25" t="s">
        <v>21</v>
      </c>
      <c r="C25">
        <v>7.5</v>
      </c>
      <c r="D25">
        <v>7</v>
      </c>
      <c r="E25">
        <v>6.5</v>
      </c>
    </row>
    <row r="26" spans="1:5" x14ac:dyDescent="0.3">
      <c r="A26">
        <v>19</v>
      </c>
      <c r="B26" t="s">
        <v>22</v>
      </c>
      <c r="C26">
        <v>8</v>
      </c>
      <c r="D26">
        <v>7</v>
      </c>
      <c r="E26">
        <v>6.5</v>
      </c>
    </row>
    <row r="27" spans="1:5" x14ac:dyDescent="0.3">
      <c r="A27">
        <v>20</v>
      </c>
      <c r="B27" t="s">
        <v>23</v>
      </c>
      <c r="C27">
        <v>8.5</v>
      </c>
      <c r="D27">
        <v>8</v>
      </c>
      <c r="E27">
        <v>7</v>
      </c>
    </row>
    <row r="28" spans="1:5" x14ac:dyDescent="0.3">
      <c r="B28" t="s">
        <v>24</v>
      </c>
      <c r="C28">
        <f>SUMPRODUCT({1;1;1;1;1;2;1;2;1;1;1;1;1;1;1;1;2;2;2;2},C8:C27)</f>
        <v>186.5</v>
      </c>
      <c r="D28">
        <f>SUMPRODUCT({1;1;1;1;1;2;1;2;1;1;1;1;1;1;1;1;2;2;2;2},D8:D27)</f>
        <v>170.5</v>
      </c>
      <c r="E28">
        <f>SUMPRODUCT({1;1;1;1;1;2;1;2;1;1;1;1;1;1;1;1;2;2;2;2},E8:E27)</f>
        <v>168</v>
      </c>
    </row>
    <row r="29" spans="1:5" x14ac:dyDescent="0.3">
      <c r="B29" t="s">
        <v>25</v>
      </c>
      <c r="C29">
        <f>(C28/260)*100</f>
        <v>71.730769230769226</v>
      </c>
      <c r="D29">
        <f>(D28/260)*100</f>
        <v>65.57692307692308</v>
      </c>
      <c r="E29">
        <f>(E28/260)*100</f>
        <v>64.615384615384613</v>
      </c>
    </row>
    <row r="31" spans="1:5" x14ac:dyDescent="0.3">
      <c r="C31" s="1">
        <v>1</v>
      </c>
      <c r="D31" s="1">
        <v>2</v>
      </c>
      <c r="E31" s="1">
        <v>3</v>
      </c>
    </row>
  </sheetData>
  <sortState xmlns:xlrd2="http://schemas.microsoft.com/office/spreadsheetml/2017/richdata2" columnSort="1" ref="C4:E31">
    <sortCondition descending="1" ref="C29:E29"/>
  </sortState>
  <pageMargins left="0.75" right="0.75" top="1" bottom="1" header="0.5" footer="0.5"/>
  <pageSetup paperSize="9" orientation="landscape" horizontalDpi="4294967293" verticalDpi="4294967293" r:id="rId1"/>
  <headerFooter>
    <oddFooter xml:space="preserve">&amp;C_x000D_&amp;1#&amp;"Aptos"&amp;10&amp;KFF0000  C1 - Internal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5"/>
  <sheetViews>
    <sheetView topLeftCell="C1" workbookViewId="0">
      <selection sqref="A1:B1048576"/>
    </sheetView>
  </sheetViews>
  <sheetFormatPr defaultRowHeight="14.4" x14ac:dyDescent="0.3"/>
  <cols>
    <col min="1" max="1" width="0" hidden="1" customWidth="1"/>
    <col min="2" max="2" width="72.77734375" hidden="1" customWidth="1"/>
  </cols>
  <sheetData>
    <row r="2" spans="1:7" x14ac:dyDescent="0.3">
      <c r="C2" t="s">
        <v>28</v>
      </c>
    </row>
    <row r="4" spans="1:7" x14ac:dyDescent="0.3">
      <c r="A4" t="s">
        <v>1</v>
      </c>
      <c r="B4" t="s">
        <v>2</v>
      </c>
      <c r="C4">
        <v>27</v>
      </c>
      <c r="D4">
        <v>4</v>
      </c>
      <c r="E4">
        <v>25</v>
      </c>
      <c r="F4">
        <v>26</v>
      </c>
      <c r="G4">
        <v>5</v>
      </c>
    </row>
    <row r="5" spans="1:7" x14ac:dyDescent="0.3">
      <c r="B5" t="s">
        <v>3</v>
      </c>
      <c r="C5" t="s">
        <v>78</v>
      </c>
      <c r="D5" t="s">
        <v>73</v>
      </c>
      <c r="E5" t="s">
        <v>75</v>
      </c>
      <c r="F5" t="s">
        <v>81</v>
      </c>
      <c r="G5" t="s">
        <v>88</v>
      </c>
    </row>
    <row r="6" spans="1:7" x14ac:dyDescent="0.3">
      <c r="B6" t="s">
        <v>4</v>
      </c>
      <c r="C6" t="s">
        <v>79</v>
      </c>
      <c r="D6" t="s">
        <v>74</v>
      </c>
      <c r="E6" t="s">
        <v>76</v>
      </c>
      <c r="F6" t="s">
        <v>82</v>
      </c>
      <c r="G6" t="s">
        <v>89</v>
      </c>
    </row>
    <row r="7" spans="1:7" x14ac:dyDescent="0.3">
      <c r="C7" t="s">
        <v>7</v>
      </c>
      <c r="D7" t="s">
        <v>7</v>
      </c>
      <c r="E7" t="s">
        <v>7</v>
      </c>
      <c r="F7" t="s">
        <v>7</v>
      </c>
      <c r="G7" t="s">
        <v>7</v>
      </c>
    </row>
    <row r="8" spans="1:7" x14ac:dyDescent="0.3">
      <c r="A8">
        <v>1</v>
      </c>
      <c r="B8" t="s">
        <v>29</v>
      </c>
      <c r="C8">
        <v>5.5</v>
      </c>
      <c r="D8">
        <v>6.5</v>
      </c>
      <c r="E8">
        <v>7</v>
      </c>
      <c r="F8">
        <v>6.5</v>
      </c>
      <c r="G8">
        <v>6</v>
      </c>
    </row>
    <row r="9" spans="1:7" x14ac:dyDescent="0.3">
      <c r="A9">
        <v>2</v>
      </c>
      <c r="B9" t="s">
        <v>30</v>
      </c>
      <c r="C9">
        <v>6.5</v>
      </c>
      <c r="D9">
        <v>6</v>
      </c>
      <c r="E9">
        <v>6.5</v>
      </c>
      <c r="F9">
        <v>7</v>
      </c>
      <c r="G9">
        <v>6</v>
      </c>
    </row>
    <row r="10" spans="1:7" x14ac:dyDescent="0.3">
      <c r="A10">
        <v>3</v>
      </c>
      <c r="B10" t="s">
        <v>31</v>
      </c>
      <c r="C10">
        <v>7</v>
      </c>
      <c r="D10">
        <v>7.5</v>
      </c>
      <c r="E10">
        <v>7</v>
      </c>
      <c r="F10">
        <v>5</v>
      </c>
      <c r="G10">
        <v>6.5</v>
      </c>
    </row>
    <row r="11" spans="1:7" x14ac:dyDescent="0.3">
      <c r="A11">
        <v>4</v>
      </c>
      <c r="B11" t="s">
        <v>32</v>
      </c>
      <c r="C11">
        <v>7</v>
      </c>
      <c r="D11">
        <v>6</v>
      </c>
      <c r="E11">
        <v>7</v>
      </c>
      <c r="F11">
        <v>7</v>
      </c>
      <c r="G11">
        <v>5.5</v>
      </c>
    </row>
    <row r="12" spans="1:7" x14ac:dyDescent="0.3">
      <c r="A12">
        <v>5</v>
      </c>
      <c r="B12" t="s">
        <v>12</v>
      </c>
      <c r="C12">
        <v>6.5</v>
      </c>
      <c r="D12">
        <v>7</v>
      </c>
      <c r="E12">
        <v>6</v>
      </c>
      <c r="F12">
        <v>5.5</v>
      </c>
      <c r="G12">
        <v>5.5</v>
      </c>
    </row>
    <row r="13" spans="1:7" x14ac:dyDescent="0.3">
      <c r="A13">
        <v>6</v>
      </c>
      <c r="B13" t="s">
        <v>33</v>
      </c>
      <c r="C13">
        <v>7</v>
      </c>
      <c r="D13">
        <v>7</v>
      </c>
      <c r="E13">
        <v>6</v>
      </c>
      <c r="F13">
        <v>5</v>
      </c>
      <c r="G13">
        <v>6</v>
      </c>
    </row>
    <row r="14" spans="1:7" x14ac:dyDescent="0.3">
      <c r="A14">
        <v>7</v>
      </c>
      <c r="B14" t="s">
        <v>34</v>
      </c>
      <c r="C14">
        <v>9</v>
      </c>
      <c r="D14">
        <v>9</v>
      </c>
      <c r="E14">
        <v>7.5</v>
      </c>
      <c r="F14">
        <v>7</v>
      </c>
      <c r="G14">
        <v>5</v>
      </c>
    </row>
    <row r="15" spans="1:7" x14ac:dyDescent="0.3">
      <c r="A15">
        <v>8</v>
      </c>
      <c r="B15" t="s">
        <v>12</v>
      </c>
      <c r="C15">
        <v>6.5</v>
      </c>
      <c r="D15">
        <v>7</v>
      </c>
      <c r="E15">
        <v>6</v>
      </c>
      <c r="F15">
        <v>6</v>
      </c>
      <c r="G15">
        <v>5.5</v>
      </c>
    </row>
    <row r="16" spans="1:7" x14ac:dyDescent="0.3">
      <c r="A16">
        <v>9</v>
      </c>
      <c r="B16" t="s">
        <v>18</v>
      </c>
      <c r="C16">
        <v>8</v>
      </c>
      <c r="D16">
        <v>6</v>
      </c>
      <c r="E16">
        <v>8.5</v>
      </c>
      <c r="F16">
        <v>5.5</v>
      </c>
      <c r="G16">
        <v>6</v>
      </c>
    </row>
    <row r="17" spans="1:7" x14ac:dyDescent="0.3">
      <c r="A17">
        <v>10</v>
      </c>
      <c r="B17" t="s">
        <v>19</v>
      </c>
      <c r="C17">
        <v>6</v>
      </c>
      <c r="D17">
        <v>6</v>
      </c>
      <c r="E17">
        <v>6</v>
      </c>
      <c r="F17">
        <v>6</v>
      </c>
      <c r="G17">
        <v>6</v>
      </c>
    </row>
    <row r="18" spans="1:7" x14ac:dyDescent="0.3">
      <c r="A18">
        <v>11</v>
      </c>
      <c r="B18" t="s">
        <v>20</v>
      </c>
      <c r="C18">
        <v>6.5</v>
      </c>
      <c r="D18">
        <v>6.8</v>
      </c>
      <c r="E18">
        <v>7</v>
      </c>
      <c r="F18">
        <v>6.5</v>
      </c>
      <c r="G18">
        <v>6.5</v>
      </c>
    </row>
    <row r="19" spans="1:7" x14ac:dyDescent="0.3">
      <c r="A19">
        <v>12</v>
      </c>
      <c r="B19" t="s">
        <v>21</v>
      </c>
      <c r="C19">
        <v>7.5</v>
      </c>
      <c r="D19">
        <v>7</v>
      </c>
      <c r="E19">
        <v>7.5</v>
      </c>
      <c r="F19">
        <v>7</v>
      </c>
      <c r="G19">
        <v>6</v>
      </c>
    </row>
    <row r="20" spans="1:7" x14ac:dyDescent="0.3">
      <c r="A20">
        <v>13</v>
      </c>
      <c r="B20" t="s">
        <v>22</v>
      </c>
      <c r="C20">
        <v>8</v>
      </c>
      <c r="D20">
        <v>8</v>
      </c>
      <c r="E20">
        <v>7.5</v>
      </c>
      <c r="F20">
        <v>6.8</v>
      </c>
      <c r="G20">
        <v>6</v>
      </c>
    </row>
    <row r="21" spans="1:7" x14ac:dyDescent="0.3">
      <c r="A21">
        <v>14</v>
      </c>
      <c r="B21" t="s">
        <v>23</v>
      </c>
      <c r="C21">
        <v>8</v>
      </c>
      <c r="D21">
        <v>8</v>
      </c>
      <c r="E21">
        <v>7.5</v>
      </c>
      <c r="F21">
        <v>7.5</v>
      </c>
      <c r="G21">
        <v>6.5</v>
      </c>
    </row>
    <row r="22" spans="1:7" x14ac:dyDescent="0.3">
      <c r="B22" t="s">
        <v>24</v>
      </c>
      <c r="C22">
        <f>SUMPRODUCT({1;1;1;1;1;1;1;1;1;1;2;2;2;2},C8:C21)</f>
        <v>129</v>
      </c>
      <c r="D22">
        <f>SUMPRODUCT({1;1;1;1;1;1;1;1;1;1;2;2;2;2},D8:D21)</f>
        <v>127.6</v>
      </c>
      <c r="E22">
        <f>SUMPRODUCT({1;1;1;1;1;1;1;1;1;1;2;2;2;2},E8:E21)</f>
        <v>126.5</v>
      </c>
      <c r="F22">
        <f>SUMPRODUCT({1;1;1;1;1;1;1;1;1;1;2;2;2;2},F8:F21)</f>
        <v>116.1</v>
      </c>
      <c r="G22">
        <f>SUMPRODUCT({1;1;1;1;1;1;1;1;1;1;2;2;2;2},G8:G21)</f>
        <v>108</v>
      </c>
    </row>
    <row r="23" spans="1:7" x14ac:dyDescent="0.3">
      <c r="B23" t="s">
        <v>25</v>
      </c>
      <c r="C23">
        <f>(C22/180)*100</f>
        <v>71.666666666666671</v>
      </c>
      <c r="D23">
        <f>(D22/180)*100</f>
        <v>70.888888888888886</v>
      </c>
      <c r="E23">
        <f>(E22/180)*100</f>
        <v>70.277777777777771</v>
      </c>
      <c r="F23">
        <f>(F22/180)*100</f>
        <v>64.5</v>
      </c>
      <c r="G23">
        <f>(G22/180)*100</f>
        <v>60</v>
      </c>
    </row>
    <row r="25" spans="1:7" x14ac:dyDescent="0.3">
      <c r="C25" s="1">
        <v>1</v>
      </c>
      <c r="D25" s="1">
        <v>2</v>
      </c>
      <c r="E25" s="1">
        <v>3</v>
      </c>
      <c r="F25" s="1">
        <v>4</v>
      </c>
      <c r="G25" s="1">
        <v>5</v>
      </c>
    </row>
  </sheetData>
  <sortState xmlns:xlrd2="http://schemas.microsoft.com/office/spreadsheetml/2017/richdata2" columnSort="1" ref="C4:G25">
    <sortCondition descending="1" ref="C23:G23"/>
  </sortState>
  <pageMargins left="0.75" right="0.75" top="1" bottom="1" header="0.5" footer="0.5"/>
  <pageSetup paperSize="9" orientation="landscape" horizontalDpi="4294967293" verticalDpi="4294967293" r:id="rId1"/>
  <headerFooter>
    <oddFooter xml:space="preserve">&amp;C_x000D_&amp;1#&amp;"Aptos"&amp;10&amp;KFF0000  C1 - Internal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5"/>
  <sheetViews>
    <sheetView topLeftCell="C1" workbookViewId="0">
      <selection sqref="A1:B1048576"/>
    </sheetView>
  </sheetViews>
  <sheetFormatPr defaultRowHeight="14.4" x14ac:dyDescent="0.3"/>
  <cols>
    <col min="1" max="1" width="0" hidden="1" customWidth="1"/>
    <col min="2" max="2" width="72.77734375" hidden="1" customWidth="1"/>
  </cols>
  <sheetData>
    <row r="2" spans="1:8" x14ac:dyDescent="0.3">
      <c r="C2" t="s">
        <v>35</v>
      </c>
    </row>
    <row r="4" spans="1:8" x14ac:dyDescent="0.3">
      <c r="A4" t="s">
        <v>1</v>
      </c>
      <c r="B4" t="s">
        <v>2</v>
      </c>
      <c r="C4">
        <v>56</v>
      </c>
      <c r="D4">
        <v>55</v>
      </c>
      <c r="E4">
        <v>21</v>
      </c>
      <c r="F4">
        <v>10</v>
      </c>
      <c r="G4">
        <v>24</v>
      </c>
      <c r="H4">
        <v>6</v>
      </c>
    </row>
    <row r="5" spans="1:8" x14ac:dyDescent="0.3">
      <c r="B5" t="s">
        <v>3</v>
      </c>
      <c r="C5" t="s">
        <v>83</v>
      </c>
      <c r="D5" t="s">
        <v>85</v>
      </c>
      <c r="E5" t="s">
        <v>91</v>
      </c>
      <c r="F5" t="s">
        <v>103</v>
      </c>
      <c r="G5" t="s">
        <v>90</v>
      </c>
      <c r="H5" t="s">
        <v>92</v>
      </c>
    </row>
    <row r="6" spans="1:8" x14ac:dyDescent="0.3">
      <c r="B6" t="s">
        <v>4</v>
      </c>
      <c r="C6" t="s">
        <v>84</v>
      </c>
      <c r="D6" t="s">
        <v>6</v>
      </c>
      <c r="E6" t="s">
        <v>79</v>
      </c>
      <c r="F6" t="s">
        <v>104</v>
      </c>
      <c r="G6" t="s">
        <v>52</v>
      </c>
      <c r="H6" t="s">
        <v>5</v>
      </c>
    </row>
    <row r="7" spans="1:8" x14ac:dyDescent="0.3">
      <c r="C7" t="s">
        <v>7</v>
      </c>
      <c r="D7" t="s">
        <v>7</v>
      </c>
      <c r="E7" t="s">
        <v>7</v>
      </c>
      <c r="F7" t="s">
        <v>7</v>
      </c>
      <c r="G7" t="s">
        <v>7</v>
      </c>
      <c r="H7" t="s">
        <v>7</v>
      </c>
    </row>
    <row r="8" spans="1:8" x14ac:dyDescent="0.3">
      <c r="A8">
        <v>1</v>
      </c>
      <c r="B8" t="s">
        <v>29</v>
      </c>
      <c r="C8">
        <v>7</v>
      </c>
      <c r="D8">
        <v>6.5</v>
      </c>
      <c r="E8">
        <v>6</v>
      </c>
      <c r="F8">
        <v>5</v>
      </c>
      <c r="G8">
        <v>6</v>
      </c>
      <c r="H8">
        <v>6</v>
      </c>
    </row>
    <row r="9" spans="1:8" x14ac:dyDescent="0.3">
      <c r="A9">
        <v>2</v>
      </c>
      <c r="B9" t="s">
        <v>30</v>
      </c>
      <c r="C9">
        <v>7</v>
      </c>
      <c r="D9">
        <v>7.5</v>
      </c>
      <c r="E9">
        <v>6</v>
      </c>
      <c r="F9">
        <v>7</v>
      </c>
      <c r="G9">
        <v>6</v>
      </c>
      <c r="H9">
        <v>6</v>
      </c>
    </row>
    <row r="10" spans="1:8" x14ac:dyDescent="0.3">
      <c r="A10">
        <v>3</v>
      </c>
      <c r="B10" t="s">
        <v>31</v>
      </c>
      <c r="C10">
        <v>7.5</v>
      </c>
      <c r="D10">
        <v>6.5</v>
      </c>
      <c r="E10">
        <v>5.5</v>
      </c>
      <c r="F10">
        <v>6.5</v>
      </c>
      <c r="G10">
        <v>6.5</v>
      </c>
      <c r="H10">
        <v>5</v>
      </c>
    </row>
    <row r="11" spans="1:8" x14ac:dyDescent="0.3">
      <c r="A11">
        <v>4</v>
      </c>
      <c r="B11" t="s">
        <v>32</v>
      </c>
      <c r="C11">
        <v>5</v>
      </c>
      <c r="D11">
        <v>7</v>
      </c>
      <c r="E11">
        <v>6.5</v>
      </c>
      <c r="F11">
        <v>6.5</v>
      </c>
      <c r="G11">
        <v>6.5</v>
      </c>
      <c r="H11">
        <v>6</v>
      </c>
    </row>
    <row r="12" spans="1:8" x14ac:dyDescent="0.3">
      <c r="A12">
        <v>5</v>
      </c>
      <c r="B12" t="s">
        <v>12</v>
      </c>
      <c r="C12">
        <v>7</v>
      </c>
      <c r="D12">
        <v>7</v>
      </c>
      <c r="E12">
        <v>6</v>
      </c>
      <c r="F12">
        <v>6.5</v>
      </c>
      <c r="G12">
        <v>6</v>
      </c>
      <c r="H12">
        <v>6</v>
      </c>
    </row>
    <row r="13" spans="1:8" x14ac:dyDescent="0.3">
      <c r="A13">
        <v>6</v>
      </c>
      <c r="B13" t="s">
        <v>33</v>
      </c>
      <c r="C13">
        <v>7.5</v>
      </c>
      <c r="D13">
        <v>6</v>
      </c>
      <c r="E13">
        <v>5.5</v>
      </c>
      <c r="F13">
        <v>6</v>
      </c>
      <c r="G13">
        <v>4.5</v>
      </c>
      <c r="H13">
        <v>3.5</v>
      </c>
    </row>
    <row r="14" spans="1:8" x14ac:dyDescent="0.3">
      <c r="A14">
        <v>7</v>
      </c>
      <c r="B14" t="s">
        <v>34</v>
      </c>
      <c r="C14">
        <v>7.5</v>
      </c>
      <c r="D14">
        <v>7</v>
      </c>
      <c r="E14">
        <v>6.5</v>
      </c>
      <c r="F14">
        <v>6</v>
      </c>
      <c r="G14">
        <v>6</v>
      </c>
      <c r="H14">
        <v>7</v>
      </c>
    </row>
    <row r="15" spans="1:8" x14ac:dyDescent="0.3">
      <c r="A15">
        <v>8</v>
      </c>
      <c r="B15" t="s">
        <v>12</v>
      </c>
      <c r="C15">
        <v>7.5</v>
      </c>
      <c r="D15">
        <v>7</v>
      </c>
      <c r="E15">
        <v>6</v>
      </c>
      <c r="F15">
        <v>6</v>
      </c>
      <c r="G15">
        <v>6</v>
      </c>
      <c r="H15">
        <v>5.5</v>
      </c>
    </row>
    <row r="16" spans="1:8" x14ac:dyDescent="0.3">
      <c r="A16">
        <v>9</v>
      </c>
      <c r="B16" t="s">
        <v>18</v>
      </c>
      <c r="C16">
        <v>6</v>
      </c>
      <c r="D16">
        <v>7</v>
      </c>
      <c r="E16">
        <v>6</v>
      </c>
      <c r="F16">
        <v>5.5</v>
      </c>
      <c r="G16">
        <v>7</v>
      </c>
      <c r="H16">
        <v>7</v>
      </c>
    </row>
    <row r="17" spans="1:8" x14ac:dyDescent="0.3">
      <c r="A17">
        <v>10</v>
      </c>
      <c r="B17" t="s">
        <v>19</v>
      </c>
      <c r="C17">
        <v>6</v>
      </c>
      <c r="D17">
        <v>6</v>
      </c>
      <c r="E17">
        <v>6</v>
      </c>
      <c r="F17">
        <v>6</v>
      </c>
      <c r="G17">
        <v>6</v>
      </c>
      <c r="H17">
        <v>6</v>
      </c>
    </row>
    <row r="18" spans="1:8" x14ac:dyDescent="0.3">
      <c r="A18">
        <v>11</v>
      </c>
      <c r="B18" t="s">
        <v>20</v>
      </c>
      <c r="C18">
        <v>7.7</v>
      </c>
      <c r="D18">
        <v>7.3</v>
      </c>
      <c r="E18">
        <v>7.3</v>
      </c>
      <c r="F18">
        <v>7</v>
      </c>
      <c r="G18">
        <v>6.5</v>
      </c>
      <c r="H18">
        <v>5.5</v>
      </c>
    </row>
    <row r="19" spans="1:8" x14ac:dyDescent="0.3">
      <c r="A19">
        <v>12</v>
      </c>
      <c r="B19" t="s">
        <v>21</v>
      </c>
      <c r="C19">
        <v>7.5</v>
      </c>
      <c r="D19">
        <v>7.5</v>
      </c>
      <c r="E19">
        <v>6.5</v>
      </c>
      <c r="F19">
        <v>6.3</v>
      </c>
      <c r="G19">
        <v>6.5</v>
      </c>
      <c r="H19">
        <v>6</v>
      </c>
    </row>
    <row r="20" spans="1:8" x14ac:dyDescent="0.3">
      <c r="A20">
        <v>13</v>
      </c>
      <c r="B20" t="s">
        <v>22</v>
      </c>
      <c r="C20">
        <v>7.5</v>
      </c>
      <c r="D20">
        <v>7.5</v>
      </c>
      <c r="E20">
        <v>6</v>
      </c>
      <c r="F20">
        <v>6</v>
      </c>
      <c r="G20">
        <v>6</v>
      </c>
      <c r="H20">
        <v>6</v>
      </c>
    </row>
    <row r="21" spans="1:8" x14ac:dyDescent="0.3">
      <c r="A21">
        <v>14</v>
      </c>
      <c r="B21" t="s">
        <v>23</v>
      </c>
      <c r="C21">
        <v>7.5</v>
      </c>
      <c r="D21">
        <v>7.8</v>
      </c>
      <c r="E21">
        <v>7</v>
      </c>
      <c r="F21">
        <v>6.8</v>
      </c>
      <c r="G21">
        <v>6.5</v>
      </c>
      <c r="H21">
        <v>6.5</v>
      </c>
    </row>
    <row r="22" spans="1:8" x14ac:dyDescent="0.3">
      <c r="B22" t="s">
        <v>24</v>
      </c>
      <c r="C22">
        <f>SUMPRODUCT({1;1;1;1;1;1;1;1;1;1;2;2;2;2},C8:C21)</f>
        <v>128.4</v>
      </c>
      <c r="D22">
        <f>SUMPRODUCT({1;1;1;1;1;1;1;1;1;1;2;2;2;2},D8:D21)</f>
        <v>127.69999999999999</v>
      </c>
      <c r="E22">
        <f>SUMPRODUCT({1;1;1;1;1;1;1;1;1;1;2;2;2;2},E8:E21)</f>
        <v>113.6</v>
      </c>
      <c r="F22">
        <f>SUMPRODUCT({1;1;1;1;1;1;1;1;1;1;2;2;2;2},F8:F21)</f>
        <v>113.19999999999999</v>
      </c>
      <c r="G22">
        <f>SUMPRODUCT({1;1;1;1;1;1;1;1;1;1;2;2;2;2},G8:G21)</f>
        <v>111.5</v>
      </c>
      <c r="H22">
        <f>SUMPRODUCT({1;1;1;1;1;1;1;1;1;1;2;2;2;2},H8:H21)</f>
        <v>106</v>
      </c>
    </row>
    <row r="23" spans="1:8" x14ac:dyDescent="0.3">
      <c r="B23" t="s">
        <v>25</v>
      </c>
      <c r="C23">
        <f>(C22/180)*100</f>
        <v>71.333333333333343</v>
      </c>
      <c r="D23">
        <f>(D22/180)*100</f>
        <v>70.944444444444443</v>
      </c>
      <c r="E23">
        <f>(E22/180)*100</f>
        <v>63.111111111111107</v>
      </c>
      <c r="F23">
        <f>(F22/180)*100</f>
        <v>62.888888888888886</v>
      </c>
      <c r="G23">
        <f>(G22/180)*100</f>
        <v>61.944444444444443</v>
      </c>
      <c r="H23">
        <f>(H22/180)*100</f>
        <v>58.888888888888893</v>
      </c>
    </row>
    <row r="25" spans="1:8" x14ac:dyDescent="0.3">
      <c r="C25" s="1">
        <v>1</v>
      </c>
      <c r="D25" s="1">
        <v>2</v>
      </c>
      <c r="E25" s="1">
        <v>3</v>
      </c>
      <c r="F25" s="1">
        <v>4</v>
      </c>
      <c r="G25" s="1">
        <v>5</v>
      </c>
      <c r="H25" s="1">
        <v>6</v>
      </c>
    </row>
  </sheetData>
  <sortState xmlns:xlrd2="http://schemas.microsoft.com/office/spreadsheetml/2017/richdata2" columnSort="1" ref="C4:H25">
    <sortCondition descending="1" ref="C23:H23"/>
  </sortState>
  <pageMargins left="0.75" right="0.75" top="1" bottom="1" header="0.5" footer="0.5"/>
  <pageSetup paperSize="9" orientation="landscape" horizontalDpi="4294967293" verticalDpi="4294967293" r:id="rId1"/>
  <headerFooter>
    <oddFooter xml:space="preserve">&amp;C_x000D_&amp;1#&amp;"Aptos"&amp;10&amp;KFF0000  C1 - Internal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25"/>
  <sheetViews>
    <sheetView topLeftCell="C1" workbookViewId="0">
      <selection sqref="A1:B1048576"/>
    </sheetView>
  </sheetViews>
  <sheetFormatPr defaultRowHeight="14.4" x14ac:dyDescent="0.3"/>
  <cols>
    <col min="1" max="1" width="0" hidden="1" customWidth="1"/>
    <col min="2" max="2" width="72.77734375" hidden="1" customWidth="1"/>
  </cols>
  <sheetData>
    <row r="2" spans="1:8" x14ac:dyDescent="0.3">
      <c r="C2" t="s">
        <v>36</v>
      </c>
    </row>
    <row r="4" spans="1:8" x14ac:dyDescent="0.3">
      <c r="A4" t="s">
        <v>1</v>
      </c>
      <c r="B4" t="s">
        <v>2</v>
      </c>
      <c r="C4">
        <v>3</v>
      </c>
      <c r="D4">
        <v>14</v>
      </c>
      <c r="E4">
        <v>22</v>
      </c>
      <c r="F4">
        <v>7</v>
      </c>
      <c r="G4">
        <v>48</v>
      </c>
      <c r="H4">
        <v>49</v>
      </c>
    </row>
    <row r="5" spans="1:8" x14ac:dyDescent="0.3">
      <c r="B5" t="s">
        <v>3</v>
      </c>
      <c r="C5" t="s">
        <v>87</v>
      </c>
      <c r="D5" t="s">
        <v>86</v>
      </c>
      <c r="E5" t="s">
        <v>93</v>
      </c>
      <c r="F5" t="s">
        <v>80</v>
      </c>
      <c r="G5" t="s">
        <v>105</v>
      </c>
      <c r="H5" t="s">
        <v>74</v>
      </c>
    </row>
    <row r="6" spans="1:8" x14ac:dyDescent="0.3">
      <c r="B6" t="s">
        <v>4</v>
      </c>
      <c r="C6" t="s">
        <v>76</v>
      </c>
      <c r="D6" t="s">
        <v>79</v>
      </c>
      <c r="E6" t="s">
        <v>82</v>
      </c>
      <c r="F6" t="s">
        <v>74</v>
      </c>
      <c r="G6" t="s">
        <v>74</v>
      </c>
      <c r="H6" t="s">
        <v>84</v>
      </c>
    </row>
    <row r="7" spans="1:8" x14ac:dyDescent="0.3">
      <c r="C7" t="s">
        <v>7</v>
      </c>
      <c r="D7" t="s">
        <v>7</v>
      </c>
      <c r="E7" t="s">
        <v>7</v>
      </c>
      <c r="F7" t="s">
        <v>7</v>
      </c>
      <c r="G7" t="s">
        <v>7</v>
      </c>
      <c r="H7" t="s">
        <v>7</v>
      </c>
    </row>
    <row r="8" spans="1:8" x14ac:dyDescent="0.3">
      <c r="A8">
        <v>1</v>
      </c>
      <c r="B8" t="s">
        <v>29</v>
      </c>
      <c r="C8">
        <v>6.5</v>
      </c>
      <c r="D8">
        <v>6.5</v>
      </c>
      <c r="E8">
        <v>6</v>
      </c>
      <c r="F8">
        <v>6.5</v>
      </c>
      <c r="G8">
        <v>7</v>
      </c>
      <c r="H8">
        <v>5.5</v>
      </c>
    </row>
    <row r="9" spans="1:8" x14ac:dyDescent="0.3">
      <c r="A9">
        <v>2</v>
      </c>
      <c r="B9" t="s">
        <v>30</v>
      </c>
      <c r="C9">
        <v>7</v>
      </c>
      <c r="D9">
        <v>6</v>
      </c>
      <c r="E9">
        <v>6.5</v>
      </c>
      <c r="F9">
        <v>6</v>
      </c>
      <c r="G9">
        <v>6</v>
      </c>
      <c r="H9">
        <v>6</v>
      </c>
    </row>
    <row r="10" spans="1:8" x14ac:dyDescent="0.3">
      <c r="A10">
        <v>3</v>
      </c>
      <c r="B10" t="s">
        <v>31</v>
      </c>
      <c r="C10">
        <v>6</v>
      </c>
      <c r="D10">
        <v>6</v>
      </c>
      <c r="E10">
        <v>6</v>
      </c>
      <c r="F10">
        <v>5.5</v>
      </c>
      <c r="G10">
        <v>5</v>
      </c>
      <c r="H10">
        <v>6.5</v>
      </c>
    </row>
    <row r="11" spans="1:8" x14ac:dyDescent="0.3">
      <c r="A11">
        <v>4</v>
      </c>
      <c r="B11" t="s">
        <v>32</v>
      </c>
      <c r="C11">
        <v>6</v>
      </c>
      <c r="D11">
        <v>6.5</v>
      </c>
      <c r="E11">
        <v>6.5</v>
      </c>
      <c r="F11">
        <v>5.5</v>
      </c>
      <c r="G11">
        <v>6.5</v>
      </c>
      <c r="H11">
        <v>6</v>
      </c>
    </row>
    <row r="12" spans="1:8" x14ac:dyDescent="0.3">
      <c r="A12">
        <v>5</v>
      </c>
      <c r="B12" t="s">
        <v>12</v>
      </c>
      <c r="C12">
        <v>7</v>
      </c>
      <c r="D12">
        <v>5.5</v>
      </c>
      <c r="E12">
        <v>6.5</v>
      </c>
      <c r="F12">
        <v>6</v>
      </c>
      <c r="G12">
        <v>6</v>
      </c>
      <c r="H12">
        <v>5.5</v>
      </c>
    </row>
    <row r="13" spans="1:8" x14ac:dyDescent="0.3">
      <c r="A13">
        <v>6</v>
      </c>
      <c r="B13" t="s">
        <v>33</v>
      </c>
      <c r="C13">
        <v>7</v>
      </c>
      <c r="D13">
        <v>5.5</v>
      </c>
      <c r="E13">
        <v>6</v>
      </c>
      <c r="F13">
        <v>5.5</v>
      </c>
      <c r="G13">
        <v>6</v>
      </c>
      <c r="H13">
        <v>3</v>
      </c>
    </row>
    <row r="14" spans="1:8" x14ac:dyDescent="0.3">
      <c r="A14">
        <v>7</v>
      </c>
      <c r="B14" t="s">
        <v>34</v>
      </c>
      <c r="C14">
        <v>6</v>
      </c>
      <c r="D14">
        <v>6.5</v>
      </c>
      <c r="E14">
        <v>5.5</v>
      </c>
      <c r="F14">
        <v>7.5</v>
      </c>
      <c r="G14">
        <v>5</v>
      </c>
      <c r="H14">
        <v>6</v>
      </c>
    </row>
    <row r="15" spans="1:8" x14ac:dyDescent="0.3">
      <c r="A15">
        <v>8</v>
      </c>
      <c r="B15" t="s">
        <v>12</v>
      </c>
      <c r="C15">
        <v>7</v>
      </c>
      <c r="D15">
        <v>5.5</v>
      </c>
      <c r="E15">
        <v>6</v>
      </c>
      <c r="F15">
        <v>5.5</v>
      </c>
      <c r="G15">
        <v>6.5</v>
      </c>
      <c r="H15">
        <v>5.5</v>
      </c>
    </row>
    <row r="16" spans="1:8" x14ac:dyDescent="0.3">
      <c r="A16">
        <v>9</v>
      </c>
      <c r="B16" t="s">
        <v>18</v>
      </c>
      <c r="C16">
        <v>6.5</v>
      </c>
      <c r="D16">
        <v>7</v>
      </c>
      <c r="E16">
        <v>5</v>
      </c>
      <c r="F16">
        <v>5.5</v>
      </c>
      <c r="G16">
        <v>6</v>
      </c>
      <c r="H16">
        <v>5</v>
      </c>
    </row>
    <row r="17" spans="1:8" x14ac:dyDescent="0.3">
      <c r="A17">
        <v>10</v>
      </c>
      <c r="B17" t="s">
        <v>19</v>
      </c>
      <c r="C17">
        <v>6</v>
      </c>
      <c r="D17">
        <v>6</v>
      </c>
      <c r="E17">
        <v>6</v>
      </c>
      <c r="F17">
        <v>6</v>
      </c>
      <c r="G17">
        <v>5.5</v>
      </c>
      <c r="H17">
        <v>6</v>
      </c>
    </row>
    <row r="18" spans="1:8" x14ac:dyDescent="0.3">
      <c r="A18">
        <v>11</v>
      </c>
      <c r="B18" t="s">
        <v>20</v>
      </c>
      <c r="C18">
        <v>6.7</v>
      </c>
      <c r="D18">
        <v>6.5</v>
      </c>
      <c r="E18">
        <v>6.5</v>
      </c>
      <c r="F18">
        <v>5</v>
      </c>
      <c r="G18">
        <v>6</v>
      </c>
      <c r="H18">
        <v>5.5</v>
      </c>
    </row>
    <row r="19" spans="1:8" x14ac:dyDescent="0.3">
      <c r="A19">
        <v>12</v>
      </c>
      <c r="B19" t="s">
        <v>21</v>
      </c>
      <c r="C19">
        <v>6.5</v>
      </c>
      <c r="D19">
        <v>6.5</v>
      </c>
      <c r="E19">
        <v>6</v>
      </c>
      <c r="F19">
        <v>6</v>
      </c>
      <c r="G19">
        <v>5.5</v>
      </c>
      <c r="H19">
        <v>5.5</v>
      </c>
    </row>
    <row r="20" spans="1:8" x14ac:dyDescent="0.3">
      <c r="A20">
        <v>13</v>
      </c>
      <c r="B20" t="s">
        <v>22</v>
      </c>
      <c r="C20">
        <v>6.5</v>
      </c>
      <c r="D20">
        <v>6</v>
      </c>
      <c r="E20">
        <v>6</v>
      </c>
      <c r="F20">
        <v>6.5</v>
      </c>
      <c r="G20">
        <v>5.5</v>
      </c>
      <c r="H20">
        <v>5.2</v>
      </c>
    </row>
    <row r="21" spans="1:8" x14ac:dyDescent="0.3">
      <c r="A21">
        <v>14</v>
      </c>
      <c r="B21" t="s">
        <v>23</v>
      </c>
      <c r="C21">
        <v>6.5</v>
      </c>
      <c r="D21">
        <v>6.5</v>
      </c>
      <c r="E21">
        <v>6</v>
      </c>
      <c r="F21">
        <v>6.5</v>
      </c>
      <c r="G21">
        <v>6</v>
      </c>
      <c r="H21">
        <v>5</v>
      </c>
    </row>
    <row r="22" spans="1:8" x14ac:dyDescent="0.3">
      <c r="B22" t="s">
        <v>24</v>
      </c>
      <c r="C22">
        <f>SUMPRODUCT({1;1;1;1;1;1;1;1;1;1;2;2;2;2},C8:C21)</f>
        <v>117.4</v>
      </c>
      <c r="D22">
        <f>SUMPRODUCT({1;1;1;1;1;1;1;1;1;1;2;2;2;2},D8:D21)</f>
        <v>112</v>
      </c>
      <c r="E22">
        <f>SUMPRODUCT({1;1;1;1;1;1;1;1;1;1;2;2;2;2},E8:E21)</f>
        <v>109</v>
      </c>
      <c r="F22">
        <f>SUMPRODUCT({1;1;1;1;1;1;1;1;1;1;2;2;2;2},F8:F21)</f>
        <v>107.5</v>
      </c>
      <c r="G22">
        <f>SUMPRODUCT({1;1;1;1;1;1;1;1;1;1;2;2;2;2},G8:G21)</f>
        <v>105.5</v>
      </c>
      <c r="H22">
        <f>SUMPRODUCT({1;1;1;1;1;1;1;1;1;1;2;2;2;2},H8:H21)</f>
        <v>97.4</v>
      </c>
    </row>
    <row r="23" spans="1:8" x14ac:dyDescent="0.3">
      <c r="B23" t="s">
        <v>25</v>
      </c>
      <c r="C23">
        <f>(C22/180)*100</f>
        <v>65.222222222222229</v>
      </c>
      <c r="D23">
        <f>(D22/180)*100</f>
        <v>62.222222222222221</v>
      </c>
      <c r="E23">
        <f>(E22/180)*100</f>
        <v>60.55555555555555</v>
      </c>
      <c r="F23">
        <f>(F22/180)*100</f>
        <v>59.722222222222221</v>
      </c>
      <c r="G23">
        <f>(G22/180)*100</f>
        <v>58.611111111111114</v>
      </c>
      <c r="H23">
        <f>(H22/180)*100</f>
        <v>54.111111111111107</v>
      </c>
    </row>
    <row r="25" spans="1:8" x14ac:dyDescent="0.3">
      <c r="C25" s="1">
        <v>1</v>
      </c>
      <c r="D25" s="1">
        <v>2</v>
      </c>
      <c r="E25" s="1">
        <v>3</v>
      </c>
      <c r="F25" s="1">
        <v>4</v>
      </c>
      <c r="G25" s="1">
        <v>5</v>
      </c>
      <c r="H25" s="1">
        <v>6</v>
      </c>
    </row>
  </sheetData>
  <sortState xmlns:xlrd2="http://schemas.microsoft.com/office/spreadsheetml/2017/richdata2" columnSort="1" ref="C4:H25">
    <sortCondition descending="1" ref="C23:H23"/>
  </sortState>
  <pageMargins left="0.75" right="0.75" top="1" bottom="1" header="0.5" footer="0.5"/>
  <pageSetup paperSize="9" orientation="landscape" horizontalDpi="4294967293" verticalDpi="4294967293" r:id="rId1"/>
  <headerFooter>
    <oddFooter xml:space="preserve">&amp;C_x000D_&amp;1#&amp;"Aptos"&amp;10&amp;KFF0000  C1 - Internal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2EA8E-0F49-4DC5-BCB7-EEFFD56AE693}">
  <dimension ref="A2:C25"/>
  <sheetViews>
    <sheetView workbookViewId="0">
      <selection sqref="A1:B1048576"/>
    </sheetView>
  </sheetViews>
  <sheetFormatPr defaultRowHeight="14.4" x14ac:dyDescent="0.3"/>
  <sheetData>
    <row r="2" spans="1:3" x14ac:dyDescent="0.3">
      <c r="A2" t="s">
        <v>41</v>
      </c>
    </row>
    <row r="4" spans="1:3" x14ac:dyDescent="0.3">
      <c r="A4">
        <v>2</v>
      </c>
      <c r="B4">
        <v>9</v>
      </c>
      <c r="C4">
        <v>13</v>
      </c>
    </row>
    <row r="5" spans="1:3" x14ac:dyDescent="0.3">
      <c r="A5" t="s">
        <v>94</v>
      </c>
      <c r="B5" t="s">
        <v>99</v>
      </c>
      <c r="C5" t="s">
        <v>95</v>
      </c>
    </row>
    <row r="6" spans="1:3" x14ac:dyDescent="0.3">
      <c r="A6" t="s">
        <v>67</v>
      </c>
      <c r="B6" t="s">
        <v>100</v>
      </c>
      <c r="C6" t="s">
        <v>96</v>
      </c>
    </row>
    <row r="7" spans="1:3" x14ac:dyDescent="0.3">
      <c r="A7" t="s">
        <v>7</v>
      </c>
      <c r="B7" t="s">
        <v>7</v>
      </c>
      <c r="C7" t="s">
        <v>7</v>
      </c>
    </row>
    <row r="8" spans="1:3" x14ac:dyDescent="0.3">
      <c r="A8">
        <v>6</v>
      </c>
      <c r="B8">
        <v>6</v>
      </c>
      <c r="C8">
        <v>6</v>
      </c>
    </row>
    <row r="9" spans="1:3" x14ac:dyDescent="0.3">
      <c r="A9">
        <v>6</v>
      </c>
      <c r="B9">
        <v>6</v>
      </c>
      <c r="C9">
        <v>6.5</v>
      </c>
    </row>
    <row r="10" spans="1:3" x14ac:dyDescent="0.3">
      <c r="A10">
        <v>6.5</v>
      </c>
      <c r="B10">
        <v>6</v>
      </c>
      <c r="C10">
        <v>5</v>
      </c>
    </row>
    <row r="11" spans="1:3" x14ac:dyDescent="0.3">
      <c r="A11">
        <v>6.5</v>
      </c>
      <c r="B11">
        <v>6.5</v>
      </c>
      <c r="C11">
        <v>5</v>
      </c>
    </row>
    <row r="12" spans="1:3" x14ac:dyDescent="0.3">
      <c r="A12">
        <v>6</v>
      </c>
      <c r="B12">
        <v>5</v>
      </c>
      <c r="C12">
        <v>6.5</v>
      </c>
    </row>
    <row r="13" spans="1:3" x14ac:dyDescent="0.3">
      <c r="A13">
        <v>6</v>
      </c>
      <c r="B13">
        <v>5.5</v>
      </c>
      <c r="C13">
        <v>5.5</v>
      </c>
    </row>
    <row r="14" spans="1:3" x14ac:dyDescent="0.3">
      <c r="A14">
        <v>6.5</v>
      </c>
      <c r="B14">
        <v>7.5</v>
      </c>
      <c r="C14">
        <v>6</v>
      </c>
    </row>
    <row r="15" spans="1:3" x14ac:dyDescent="0.3">
      <c r="A15">
        <v>6</v>
      </c>
      <c r="B15">
        <v>6</v>
      </c>
      <c r="C15">
        <v>6</v>
      </c>
    </row>
    <row r="16" spans="1:3" x14ac:dyDescent="0.3">
      <c r="A16">
        <v>7</v>
      </c>
      <c r="B16">
        <v>7</v>
      </c>
      <c r="C16">
        <v>5</v>
      </c>
    </row>
    <row r="17" spans="1:3" x14ac:dyDescent="0.3">
      <c r="A17">
        <v>6</v>
      </c>
      <c r="B17">
        <v>6</v>
      </c>
      <c r="C17">
        <v>6</v>
      </c>
    </row>
    <row r="18" spans="1:3" x14ac:dyDescent="0.3">
      <c r="A18">
        <v>6</v>
      </c>
      <c r="B18">
        <v>6</v>
      </c>
      <c r="C18">
        <v>6.5</v>
      </c>
    </row>
    <row r="19" spans="1:3" x14ac:dyDescent="0.3">
      <c r="A19">
        <v>6.3</v>
      </c>
      <c r="B19">
        <v>6</v>
      </c>
      <c r="C19">
        <v>6.5</v>
      </c>
    </row>
    <row r="20" spans="1:3" x14ac:dyDescent="0.3">
      <c r="A20">
        <v>6.8</v>
      </c>
      <c r="B20">
        <v>6</v>
      </c>
      <c r="C20">
        <v>6</v>
      </c>
    </row>
    <row r="21" spans="1:3" x14ac:dyDescent="0.3">
      <c r="A21">
        <v>6.5</v>
      </c>
      <c r="B21">
        <v>6</v>
      </c>
      <c r="C21">
        <v>6.5</v>
      </c>
    </row>
    <row r="22" spans="1:3" x14ac:dyDescent="0.3">
      <c r="A22">
        <f>SUMPRODUCT({1;1;1;1;1;1;1;1;1;1;2;2;2;2},A8:A21)</f>
        <v>113.69999999999999</v>
      </c>
      <c r="B22">
        <f>SUMPRODUCT({1;1;1;1;1;1;1;1;1;1;2;2;2;2},B8:B21)</f>
        <v>109.5</v>
      </c>
      <c r="C22">
        <f>SUMPRODUCT({1;1;1;1;1;1;1;1;1;1;2;2;2;2},C8:C21)</f>
        <v>108.5</v>
      </c>
    </row>
    <row r="23" spans="1:3" x14ac:dyDescent="0.3">
      <c r="A23">
        <f>(A22/180)*100</f>
        <v>63.166666666666657</v>
      </c>
      <c r="B23">
        <f>(B22/180)*100</f>
        <v>60.833333333333329</v>
      </c>
      <c r="C23">
        <f>(C22/180)*100</f>
        <v>60.277777777777771</v>
      </c>
    </row>
    <row r="25" spans="1:3" x14ac:dyDescent="0.3">
      <c r="A25" s="1">
        <v>1</v>
      </c>
      <c r="B25" s="1">
        <v>2</v>
      </c>
      <c r="C25" s="1">
        <v>3</v>
      </c>
    </row>
  </sheetData>
  <sortState xmlns:xlrd2="http://schemas.microsoft.com/office/spreadsheetml/2017/richdata2" columnSort="1" ref="A4:C25">
    <sortCondition descending="1" ref="A23:C23"/>
  </sortState>
  <pageMargins left="0.7" right="0.7" top="0.75" bottom="0.75" header="0.3" footer="0.3"/>
  <pageSetup paperSize="9" orientation="landscape" horizontalDpi="4294967293" verticalDpi="4294967293" r:id="rId1"/>
  <headerFooter>
    <oddFooter xml:space="preserve">&amp;C_x000D_&amp;1#&amp;"Aptos"&amp;10&amp;KFF0000  C1 - Internal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B25"/>
  <sheetViews>
    <sheetView workbookViewId="0">
      <selection sqref="A1:B1048576"/>
    </sheetView>
  </sheetViews>
  <sheetFormatPr defaultRowHeight="14.4" x14ac:dyDescent="0.3"/>
  <sheetData>
    <row r="2" spans="1:2" x14ac:dyDescent="0.3">
      <c r="A2" t="s">
        <v>37</v>
      </c>
    </row>
    <row r="4" spans="1:2" x14ac:dyDescent="0.3">
      <c r="A4">
        <v>20</v>
      </c>
      <c r="B4">
        <v>34</v>
      </c>
    </row>
    <row r="5" spans="1:2" x14ac:dyDescent="0.3">
      <c r="A5" t="s">
        <v>58</v>
      </c>
      <c r="B5" t="s">
        <v>47</v>
      </c>
    </row>
    <row r="6" spans="1:2" x14ac:dyDescent="0.3">
      <c r="A6" t="s">
        <v>59</v>
      </c>
      <c r="B6" t="s">
        <v>48</v>
      </c>
    </row>
    <row r="7" spans="1:2" x14ac:dyDescent="0.3">
      <c r="A7" t="s">
        <v>7</v>
      </c>
      <c r="B7" t="s">
        <v>7</v>
      </c>
    </row>
    <row r="8" spans="1:2" x14ac:dyDescent="0.3">
      <c r="A8">
        <v>6</v>
      </c>
      <c r="B8">
        <v>7.5</v>
      </c>
    </row>
    <row r="9" spans="1:2" x14ac:dyDescent="0.3">
      <c r="A9">
        <v>6</v>
      </c>
      <c r="B9">
        <v>7</v>
      </c>
    </row>
    <row r="10" spans="1:2" x14ac:dyDescent="0.3">
      <c r="A10">
        <v>5</v>
      </c>
      <c r="B10">
        <v>7</v>
      </c>
    </row>
    <row r="11" spans="1:2" x14ac:dyDescent="0.3">
      <c r="A11">
        <v>6.5</v>
      </c>
      <c r="B11">
        <v>7</v>
      </c>
    </row>
    <row r="12" spans="1:2" x14ac:dyDescent="0.3">
      <c r="A12">
        <v>5.5</v>
      </c>
      <c r="B12">
        <v>7</v>
      </c>
    </row>
    <row r="13" spans="1:2" x14ac:dyDescent="0.3">
      <c r="A13">
        <v>5</v>
      </c>
      <c r="B13">
        <v>6</v>
      </c>
    </row>
    <row r="14" spans="1:2" x14ac:dyDescent="0.3">
      <c r="A14">
        <v>6</v>
      </c>
      <c r="B14">
        <v>7</v>
      </c>
    </row>
    <row r="15" spans="1:2" x14ac:dyDescent="0.3">
      <c r="A15">
        <v>5.5</v>
      </c>
      <c r="B15">
        <v>6.5</v>
      </c>
    </row>
    <row r="16" spans="1:2" x14ac:dyDescent="0.3">
      <c r="A16">
        <v>6</v>
      </c>
      <c r="B16">
        <v>7.5</v>
      </c>
    </row>
    <row r="17" spans="1:2" x14ac:dyDescent="0.3">
      <c r="A17">
        <v>6</v>
      </c>
      <c r="B17">
        <v>6</v>
      </c>
    </row>
    <row r="18" spans="1:2" x14ac:dyDescent="0.3">
      <c r="A18">
        <v>6.5</v>
      </c>
      <c r="B18">
        <v>7.8</v>
      </c>
    </row>
    <row r="19" spans="1:2" x14ac:dyDescent="0.3">
      <c r="A19">
        <v>6</v>
      </c>
      <c r="B19">
        <v>8</v>
      </c>
    </row>
    <row r="20" spans="1:2" x14ac:dyDescent="0.3">
      <c r="A20">
        <v>6</v>
      </c>
      <c r="B20">
        <v>8.5</v>
      </c>
    </row>
    <row r="21" spans="1:2" x14ac:dyDescent="0.3">
      <c r="A21">
        <v>6</v>
      </c>
      <c r="B21">
        <v>8.3000000000000007</v>
      </c>
    </row>
    <row r="22" spans="1:2" x14ac:dyDescent="0.3">
      <c r="A22">
        <f>SUMPRODUCT({1;1;1;1;1;1;1;1;1;1;2;2;2;2},A8:A21)</f>
        <v>106.5</v>
      </c>
      <c r="B22">
        <f>SUMPRODUCT({1;1;1;1;1;1;1;1;1;1;2;2;2;2},B8:B21)</f>
        <v>133.69999999999999</v>
      </c>
    </row>
    <row r="23" spans="1:2" x14ac:dyDescent="0.3">
      <c r="A23">
        <f t="shared" ref="A23:B23" si="0">(A22/180)*100</f>
        <v>59.166666666666664</v>
      </c>
      <c r="B23">
        <f t="shared" si="0"/>
        <v>74.277777777777771</v>
      </c>
    </row>
    <row r="25" spans="1:2" x14ac:dyDescent="0.3">
      <c r="A25" s="1">
        <v>2</v>
      </c>
      <c r="B25" s="1">
        <v>1</v>
      </c>
    </row>
  </sheetData>
  <pageMargins left="0.75" right="0.75" top="1" bottom="1" header="0.5" footer="0.5"/>
  <pageSetup paperSize="9" orientation="landscape" horizontalDpi="4294967293" verticalDpi="4294967293" r:id="rId1"/>
  <headerFooter>
    <oddFooter xml:space="preserve">&amp;C_x000D_&amp;1#&amp;"Aptos"&amp;10&amp;KFF0000  C1 - Internal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25"/>
  <sheetViews>
    <sheetView workbookViewId="0">
      <selection activeCell="G12" sqref="G12"/>
    </sheetView>
  </sheetViews>
  <sheetFormatPr defaultRowHeight="14.4" x14ac:dyDescent="0.3"/>
  <sheetData>
    <row r="2" spans="1:4" x14ac:dyDescent="0.3">
      <c r="A2" t="s">
        <v>38</v>
      </c>
    </row>
    <row r="4" spans="1:4" x14ac:dyDescent="0.3">
      <c r="A4">
        <v>35</v>
      </c>
      <c r="B4">
        <v>19</v>
      </c>
      <c r="C4">
        <v>41</v>
      </c>
      <c r="D4">
        <v>44</v>
      </c>
    </row>
    <row r="5" spans="1:4" x14ac:dyDescent="0.3">
      <c r="A5" t="s">
        <v>62</v>
      </c>
      <c r="B5" t="s">
        <v>56</v>
      </c>
      <c r="C5" t="s">
        <v>112</v>
      </c>
      <c r="D5" t="s">
        <v>70</v>
      </c>
    </row>
    <row r="6" spans="1:4" x14ac:dyDescent="0.3">
      <c r="A6" t="s">
        <v>63</v>
      </c>
      <c r="B6" t="s">
        <v>57</v>
      </c>
      <c r="C6" t="s">
        <v>50</v>
      </c>
      <c r="D6" t="s">
        <v>48</v>
      </c>
    </row>
    <row r="7" spans="1:4" x14ac:dyDescent="0.3">
      <c r="A7" t="s">
        <v>7</v>
      </c>
      <c r="B7" t="s">
        <v>7</v>
      </c>
      <c r="C7" t="s">
        <v>7</v>
      </c>
      <c r="D7" t="s">
        <v>7</v>
      </c>
    </row>
    <row r="8" spans="1:4" x14ac:dyDescent="0.3">
      <c r="A8">
        <v>7</v>
      </c>
      <c r="B8">
        <v>7</v>
      </c>
      <c r="C8">
        <v>7</v>
      </c>
      <c r="D8">
        <v>6.5</v>
      </c>
    </row>
    <row r="9" spans="1:4" x14ac:dyDescent="0.3">
      <c r="A9">
        <v>6.5</v>
      </c>
      <c r="B9">
        <v>6</v>
      </c>
      <c r="C9">
        <v>6</v>
      </c>
      <c r="D9">
        <v>6</v>
      </c>
    </row>
    <row r="10" spans="1:4" x14ac:dyDescent="0.3">
      <c r="A10">
        <v>6.5</v>
      </c>
      <c r="B10">
        <v>6</v>
      </c>
      <c r="C10">
        <v>6</v>
      </c>
      <c r="D10">
        <v>6</v>
      </c>
    </row>
    <row r="11" spans="1:4" x14ac:dyDescent="0.3">
      <c r="A11">
        <v>7</v>
      </c>
      <c r="B11">
        <v>6.5</v>
      </c>
      <c r="C11">
        <v>6.5</v>
      </c>
      <c r="D11">
        <v>5.5</v>
      </c>
    </row>
    <row r="12" spans="1:4" x14ac:dyDescent="0.3">
      <c r="A12">
        <v>6.5</v>
      </c>
      <c r="B12">
        <v>6</v>
      </c>
      <c r="C12">
        <v>6</v>
      </c>
      <c r="D12">
        <v>5.5</v>
      </c>
    </row>
    <row r="13" spans="1:4" x14ac:dyDescent="0.3">
      <c r="A13">
        <v>6</v>
      </c>
      <c r="B13">
        <v>7.5</v>
      </c>
      <c r="C13">
        <v>5.5</v>
      </c>
      <c r="D13">
        <v>6</v>
      </c>
    </row>
    <row r="14" spans="1:4" x14ac:dyDescent="0.3">
      <c r="A14">
        <v>8</v>
      </c>
      <c r="B14">
        <v>8</v>
      </c>
      <c r="C14">
        <v>6.5</v>
      </c>
      <c r="D14">
        <v>5</v>
      </c>
    </row>
    <row r="15" spans="1:4" x14ac:dyDescent="0.3">
      <c r="A15">
        <v>6.5</v>
      </c>
      <c r="B15">
        <v>7</v>
      </c>
      <c r="C15">
        <v>6</v>
      </c>
      <c r="D15">
        <v>6</v>
      </c>
    </row>
    <row r="16" spans="1:4" x14ac:dyDescent="0.3">
      <c r="A16">
        <v>7</v>
      </c>
      <c r="B16">
        <v>5.5</v>
      </c>
      <c r="C16">
        <v>5.5</v>
      </c>
      <c r="D16">
        <v>5.5</v>
      </c>
    </row>
    <row r="17" spans="1:4" x14ac:dyDescent="0.3">
      <c r="A17">
        <v>6</v>
      </c>
      <c r="B17">
        <v>6</v>
      </c>
      <c r="C17">
        <v>6</v>
      </c>
      <c r="D17">
        <v>6</v>
      </c>
    </row>
    <row r="18" spans="1:4" x14ac:dyDescent="0.3">
      <c r="A18">
        <v>6.5</v>
      </c>
      <c r="B18">
        <v>7</v>
      </c>
      <c r="C18">
        <v>6</v>
      </c>
      <c r="D18">
        <v>6</v>
      </c>
    </row>
    <row r="19" spans="1:4" x14ac:dyDescent="0.3">
      <c r="A19">
        <v>7</v>
      </c>
      <c r="B19">
        <v>7</v>
      </c>
      <c r="C19">
        <v>5.5</v>
      </c>
      <c r="D19">
        <v>5.5</v>
      </c>
    </row>
    <row r="20" spans="1:4" x14ac:dyDescent="0.3">
      <c r="A20">
        <v>7</v>
      </c>
      <c r="B20">
        <v>7</v>
      </c>
      <c r="C20">
        <v>5.5</v>
      </c>
      <c r="D20">
        <v>6.5</v>
      </c>
    </row>
    <row r="21" spans="1:4" x14ac:dyDescent="0.3">
      <c r="A21">
        <v>7</v>
      </c>
      <c r="B21">
        <v>7</v>
      </c>
      <c r="C21">
        <v>6</v>
      </c>
      <c r="D21">
        <v>6.5</v>
      </c>
    </row>
    <row r="22" spans="1:4" x14ac:dyDescent="0.3">
      <c r="A22">
        <f>SUMPRODUCT({1;1;1;1;1;1;1;1;1;1;2;2;2;2},A8:A21)</f>
        <v>122</v>
      </c>
      <c r="B22">
        <f>SUMPRODUCT({1;1;1;1;1;1;1;1;1;1;2;2;2;2},B8:B21)</f>
        <v>121.5</v>
      </c>
      <c r="C22">
        <f>SUMPRODUCT({1;1;1;1;1;1;1;1;1;1;2;2;2;2},C8:C21)</f>
        <v>107</v>
      </c>
      <c r="D22">
        <f>SUMPRODUCT({1;1;1;1;1;1;1;1;1;1;2;2;2;2},D8:D21)</f>
        <v>107</v>
      </c>
    </row>
    <row r="23" spans="1:4" x14ac:dyDescent="0.3">
      <c r="A23">
        <f>(A22/180)*100</f>
        <v>67.777777777777786</v>
      </c>
      <c r="B23">
        <f>(B22/180)*100</f>
        <v>67.5</v>
      </c>
      <c r="C23">
        <f>(C22/180)*100</f>
        <v>59.444444444444443</v>
      </c>
      <c r="D23">
        <f>(D22/180)*100</f>
        <v>59.444444444444443</v>
      </c>
    </row>
    <row r="25" spans="1:4" x14ac:dyDescent="0.3">
      <c r="A25" s="1">
        <v>1</v>
      </c>
      <c r="B25" s="1">
        <v>2</v>
      </c>
      <c r="C25" s="1">
        <v>3</v>
      </c>
      <c r="D25" s="1">
        <v>3</v>
      </c>
    </row>
  </sheetData>
  <sortState xmlns:xlrd2="http://schemas.microsoft.com/office/spreadsheetml/2017/richdata2" columnSort="1" ref="A4:D25">
    <sortCondition descending="1" ref="A23:D23"/>
  </sortState>
  <pageMargins left="0.75" right="0.75" top="1" bottom="1" header="0.5" footer="0.5"/>
  <pageSetup paperSize="9" orientation="landscape" horizontalDpi="4294967293" verticalDpi="4294967293" r:id="rId1"/>
  <headerFooter>
    <oddFooter xml:space="preserve">&amp;C_x000D_&amp;1#&amp;"Aptos"&amp;10&amp;KFF0000  C1 - Internal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511AE4902C0E48970C0AFE07F8B464" ma:contentTypeVersion="22" ma:contentTypeDescription="Een nieuw document maken." ma:contentTypeScope="" ma:versionID="388271e28f188e8e7793598b21812597">
  <xsd:schema xmlns:xsd="http://www.w3.org/2001/XMLSchema" xmlns:xs="http://www.w3.org/2001/XMLSchema" xmlns:p="http://schemas.microsoft.com/office/2006/metadata/properties" xmlns:ns2="6b28f152-d988-4901-9739-da63600c2b5d" xmlns:ns3="79679719-7be3-4878-a182-18d3eb78818a" targetNamespace="http://schemas.microsoft.com/office/2006/metadata/properties" ma:root="true" ma:fieldsID="e22b286a01f404cfd2463721f6c1241e" ns2:_="" ns3:_="">
    <xsd:import namespace="6b28f152-d988-4901-9739-da63600c2b5d"/>
    <xsd:import namespace="79679719-7be3-4878-a182-18d3eb78818a"/>
    <xsd:element name="properties">
      <xsd:complexType>
        <xsd:sequence>
          <xsd:element name="documentManagement">
            <xsd:complexType>
              <xsd:all>
                <xsd:element ref="ns2:SharedWithDetails" minOccurs="0"/>
                <xsd:element ref="ns2:SharedWithUser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8f152-d988-4901-9739-da63600c2b5d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e1481405-8238-4d2e-be44-2bafbf307977}" ma:internalName="TaxCatchAll" ma:showField="CatchAllData" ma:web="6b28f152-d988-4901-9739-da63600c2b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79719-7be3-4878-a182-18d3eb788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6198bd55-41b5-47e2-bff4-9e2c04315a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Afmeldingsstatus" ma:internalName="_x0024_Resources_x003a_core_x002c_Signoff_Status">
      <xsd:simpleType>
        <xsd:restriction base="dms:Text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9679719-7be3-4878-a182-18d3eb78818a" xsi:nil="true"/>
    <TaxCatchAll xmlns="6b28f152-d988-4901-9739-da63600c2b5d" xsi:nil="true"/>
    <lcf76f155ced4ddcb4097134ff3c332f xmlns="79679719-7be3-4878-a182-18d3eb78818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9DEA20-B9EB-4C28-87BB-C274D250D546}"/>
</file>

<file path=customXml/itemProps2.xml><?xml version="1.0" encoding="utf-8"?>
<ds:datastoreItem xmlns:ds="http://schemas.openxmlformats.org/officeDocument/2006/customXml" ds:itemID="{8461E24F-72C2-454A-8446-AAC5462E931C}"/>
</file>

<file path=customXml/itemProps3.xml><?xml version="1.0" encoding="utf-8"?>
<ds:datastoreItem xmlns:ds="http://schemas.openxmlformats.org/officeDocument/2006/customXml" ds:itemID="{66BB4E63-A7A0-4FF6-865F-5E441A1EA1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Klasse A Divisie 1</vt:lpstr>
      <vt:lpstr>Klasse A Divisie 2</vt:lpstr>
      <vt:lpstr>Klasse A Divisie 3</vt:lpstr>
      <vt:lpstr>Klasse BI Divisie 1</vt:lpstr>
      <vt:lpstr>Klasse BI Divisie 2</vt:lpstr>
      <vt:lpstr>Klasse BI Divisie 3</vt:lpstr>
      <vt:lpstr>Klasse BI Divisie 4</vt:lpstr>
      <vt:lpstr>Klasse BS Divisie 1</vt:lpstr>
      <vt:lpstr>Klasse BS Divisie 2</vt:lpstr>
      <vt:lpstr>Klasse BS Divisie 3</vt:lpstr>
      <vt:lpstr>Klasse BSP Divisie 1</vt:lpstr>
      <vt:lpstr>Klasse CS Divisie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Kesselaar, Arnoud</cp:lastModifiedBy>
  <cp:lastPrinted>2026-06-14T14:29:37Z</cp:lastPrinted>
  <dcterms:created xsi:type="dcterms:W3CDTF">2026-06-14T09:04:49Z</dcterms:created>
  <dcterms:modified xsi:type="dcterms:W3CDTF">2026-06-14T14:29:41Z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4dfcd7c-e158-497c-965a-b5f596ef5900_Enabled">
    <vt:lpwstr>true</vt:lpwstr>
  </property>
  <property fmtid="{D5CDD505-2E9C-101B-9397-08002B2CF9AE}" pid="3" name="MSIP_Label_d4dfcd7c-e158-497c-965a-b5f596ef5900_SetDate">
    <vt:lpwstr>2026-06-14T09:20:50Z</vt:lpwstr>
  </property>
  <property fmtid="{D5CDD505-2E9C-101B-9397-08002B2CF9AE}" pid="4" name="MSIP_Label_d4dfcd7c-e158-497c-965a-b5f596ef5900_Method">
    <vt:lpwstr>Standard</vt:lpwstr>
  </property>
  <property fmtid="{D5CDD505-2E9C-101B-9397-08002B2CF9AE}" pid="5" name="MSIP_Label_d4dfcd7c-e158-497c-965a-b5f596ef5900_Name">
    <vt:lpwstr>d4dfcd7c-e158-497c-965a-b5f596ef5900</vt:lpwstr>
  </property>
  <property fmtid="{D5CDD505-2E9C-101B-9397-08002B2CF9AE}" pid="6" name="MSIP_Label_d4dfcd7c-e158-497c-965a-b5f596ef5900_SiteId">
    <vt:lpwstr>b4518aa8-0d3e-4d10-bc77-4cd7dede3446</vt:lpwstr>
  </property>
  <property fmtid="{D5CDD505-2E9C-101B-9397-08002B2CF9AE}" pid="7" name="MSIP_Label_d4dfcd7c-e158-497c-965a-b5f596ef5900_ActionId">
    <vt:lpwstr>16db2ddb-5aaa-4499-a64f-6aca2437fd0f</vt:lpwstr>
  </property>
  <property fmtid="{D5CDD505-2E9C-101B-9397-08002B2CF9AE}" pid="8" name="MSIP_Label_d4dfcd7c-e158-497c-965a-b5f596ef5900_ContentBits">
    <vt:lpwstr>3</vt:lpwstr>
  </property>
  <property fmtid="{D5CDD505-2E9C-101B-9397-08002B2CF9AE}" pid="9" name="MSIP_Label_d4dfcd7c-e158-497c-965a-b5f596ef5900_Tag">
    <vt:lpwstr>10, 3, 0, 1</vt:lpwstr>
  </property>
  <property fmtid="{D5CDD505-2E9C-101B-9397-08002B2CF9AE}" pid="10" name="ContentTypeId">
    <vt:lpwstr>0x010100E4511AE4902C0E48970C0AFE07F8B464</vt:lpwstr>
  </property>
</Properties>
</file>