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nl.sharepoint.com/Gedeelde  documenten/Evenementen/Nationale Spelen en evenementen/Bidprocedure/2022/nieuw/"/>
    </mc:Choice>
  </mc:AlternateContent>
  <bookViews>
    <workbookView xWindow="0" yWindow="0" windowWidth="11340" windowHeight="10695" tabRatio="750" firstSheet="1" activeTab="1"/>
  </bookViews>
  <sheets>
    <sheet name="Alg. gegevens" sheetId="14" state="hidden" r:id="rId1"/>
    <sheet name="Kosten Specifiek" sheetId="7" r:id="rId2"/>
    <sheet name="Kosten" sheetId="13" state="hidden" r:id="rId3"/>
    <sheet name="Opbrengsten Specifiek" sheetId="9" r:id="rId4"/>
    <sheet name="Opbrengsten" sheetId="10" state="hidden" r:id="rId5"/>
    <sheet name="Totaal" sheetId="11" r:id="rId6"/>
    <sheet name="WA 1" sheetId="15" state="hidden" r:id="rId7"/>
    <sheet name="WA 2" sheetId="16" state="hidden" r:id="rId8"/>
    <sheet name="WA 3" sheetId="17" state="hidden" r:id="rId9"/>
    <sheet name="WA 4" sheetId="18" state="hidden" r:id="rId10"/>
    <sheet name="Analyse WA's" sheetId="19" state="hidden" r:id="rId11"/>
  </sheets>
  <definedNames>
    <definedName name="_xlnm.Print_Area" localSheetId="0">'Alg. gegevens'!$B$7:$C$13</definedName>
    <definedName name="_xlnm.Print_Area" localSheetId="10">'Analyse WA''s'!$A$1:$M$14</definedName>
    <definedName name="_xlnm.Print_Area" localSheetId="2">Kosten!$A$1:$D$49</definedName>
    <definedName name="_xlnm.Print_Area" localSheetId="1">'Kosten Specifiek'!$A$1:$E$191</definedName>
    <definedName name="_xlnm.Print_Area" localSheetId="4">Opbrengsten!$A$1:$D$30</definedName>
    <definedName name="_xlnm.Print_Area" localSheetId="3">'Opbrengsten Specifiek'!$A$1:$E$77</definedName>
    <definedName name="_xlnm.Print_Area" localSheetId="5">Totaal!$B$2:$J$19</definedName>
    <definedName name="_xlnm.Print_Area" localSheetId="6">'WA 1'!$A$1:$E$150</definedName>
    <definedName name="_xlnm.Print_Area" localSheetId="7">'WA 2'!$A$1:$E$150</definedName>
    <definedName name="_xlnm.Print_Area" localSheetId="8">'WA 3'!$A$1:$E$150</definedName>
    <definedName name="_xlnm.Print_Area" localSheetId="9">'WA 4'!$A$1:$E$150</definedName>
    <definedName name="_xlnm.Print_Titles" localSheetId="1">'Kosten Specifiek'!$1:$3</definedName>
    <definedName name="_xlnm.Print_Titles" localSheetId="4">Opbrengsten!$1:$3</definedName>
    <definedName name="_xlnm.Print_Titles" localSheetId="3">'Opbrengsten Specifiek'!$1:$3</definedName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D161" i="7" l="1"/>
  <c r="D178" i="7" l="1"/>
  <c r="D21" i="9"/>
  <c r="D11" i="7"/>
  <c r="D8" i="9"/>
  <c r="C6" i="10" s="1"/>
  <c r="D5" i="7"/>
  <c r="D146" i="18"/>
  <c r="D142" i="18"/>
  <c r="D136" i="18"/>
  <c r="D131" i="18"/>
  <c r="D121" i="18"/>
  <c r="D113" i="18"/>
  <c r="D105" i="18"/>
  <c r="D100" i="18"/>
  <c r="D95" i="18"/>
  <c r="D87" i="18"/>
  <c r="D82" i="18"/>
  <c r="E79" i="18" s="1"/>
  <c r="B76" i="18"/>
  <c r="D71" i="18"/>
  <c r="D67" i="18"/>
  <c r="F12" i="19" s="1"/>
  <c r="D61" i="18"/>
  <c r="F11" i="19" s="1"/>
  <c r="D56" i="18"/>
  <c r="D46" i="18"/>
  <c r="D38" i="18"/>
  <c r="D30" i="18"/>
  <c r="D25" i="18"/>
  <c r="D20" i="18"/>
  <c r="D12" i="18"/>
  <c r="D7" i="18"/>
  <c r="E4" i="18"/>
  <c r="B1" i="18"/>
  <c r="D146" i="17"/>
  <c r="D142" i="17"/>
  <c r="D136" i="17"/>
  <c r="D131" i="17"/>
  <c r="D121" i="17"/>
  <c r="D113" i="17"/>
  <c r="D105" i="17"/>
  <c r="D100" i="17"/>
  <c r="D95" i="17"/>
  <c r="D87" i="17"/>
  <c r="D82" i="17"/>
  <c r="E79" i="17" s="1"/>
  <c r="B76" i="17"/>
  <c r="D71" i="17"/>
  <c r="E13" i="19" s="1"/>
  <c r="D67" i="17"/>
  <c r="D61" i="17"/>
  <c r="E11" i="19" s="1"/>
  <c r="D56" i="17"/>
  <c r="D46" i="17"/>
  <c r="E9" i="19" s="1"/>
  <c r="D38" i="17"/>
  <c r="D30" i="17"/>
  <c r="E7" i="19" s="1"/>
  <c r="D25" i="17"/>
  <c r="D20" i="17"/>
  <c r="D12" i="17"/>
  <c r="D7" i="17"/>
  <c r="E4" i="17" s="1"/>
  <c r="B1" i="17"/>
  <c r="D146" i="16"/>
  <c r="D142" i="16"/>
  <c r="D136" i="16"/>
  <c r="D131" i="16"/>
  <c r="D121" i="16"/>
  <c r="D113" i="16"/>
  <c r="D105" i="16"/>
  <c r="D100" i="16"/>
  <c r="D95" i="16"/>
  <c r="D87" i="16"/>
  <c r="D82" i="16"/>
  <c r="E79" i="16" s="1"/>
  <c r="B76" i="16"/>
  <c r="D71" i="16"/>
  <c r="D67" i="16"/>
  <c r="D12" i="19" s="1"/>
  <c r="D61" i="16"/>
  <c r="D11" i="19" s="1"/>
  <c r="D56" i="16"/>
  <c r="D46" i="16"/>
  <c r="D38" i="16"/>
  <c r="D30" i="16"/>
  <c r="D7" i="19" s="1"/>
  <c r="D25" i="16"/>
  <c r="D20" i="16"/>
  <c r="D12" i="16"/>
  <c r="D4" i="19" s="1"/>
  <c r="D7" i="16"/>
  <c r="E4" i="16" s="1"/>
  <c r="B1" i="16"/>
  <c r="B1" i="9"/>
  <c r="B1" i="7"/>
  <c r="D49" i="7"/>
  <c r="C14" i="13" s="1"/>
  <c r="D7" i="15"/>
  <c r="D44" i="9"/>
  <c r="E43" i="9" s="1"/>
  <c r="D16" i="10" s="1"/>
  <c r="E10" i="11" s="1"/>
  <c r="D49" i="9"/>
  <c r="C19" i="10" s="1"/>
  <c r="D53" i="9"/>
  <c r="E52" i="9" s="1"/>
  <c r="D20" i="10" s="1"/>
  <c r="E12" i="11" s="1"/>
  <c r="E56" i="9"/>
  <c r="D22" i="10" s="1"/>
  <c r="E13" i="11" s="1"/>
  <c r="D62" i="9"/>
  <c r="E61" i="9" s="1"/>
  <c r="D24" i="10" s="1"/>
  <c r="E14" i="11" s="1"/>
  <c r="D69" i="9"/>
  <c r="C27" i="10" s="1"/>
  <c r="D72" i="9"/>
  <c r="C28" i="10" s="1"/>
  <c r="D5" i="9"/>
  <c r="D23" i="9"/>
  <c r="C12" i="10" s="1"/>
  <c r="D13" i="9"/>
  <c r="D16" i="9"/>
  <c r="C9" i="10" s="1"/>
  <c r="D32" i="9"/>
  <c r="D188" i="7"/>
  <c r="E187" i="7" s="1"/>
  <c r="D47" i="13" s="1"/>
  <c r="J15" i="11" s="1"/>
  <c r="D182" i="7"/>
  <c r="D180" i="7"/>
  <c r="E160" i="7" s="1"/>
  <c r="D42" i="13" s="1"/>
  <c r="J14" i="11" s="1"/>
  <c r="E149" i="7"/>
  <c r="D40" i="13" s="1"/>
  <c r="J13" i="11" s="1"/>
  <c r="D146" i="7"/>
  <c r="C39" i="13" s="1"/>
  <c r="D144" i="7"/>
  <c r="E143" i="7" s="1"/>
  <c r="D37" i="13" s="1"/>
  <c r="J12" i="11" s="1"/>
  <c r="D135" i="7"/>
  <c r="C36" i="13" s="1"/>
  <c r="D131" i="7"/>
  <c r="C35" i="13" s="1"/>
  <c r="D126" i="7"/>
  <c r="C33" i="13" s="1"/>
  <c r="D121" i="7"/>
  <c r="C32" i="13" s="1"/>
  <c r="D118" i="7"/>
  <c r="C31" i="13" s="1"/>
  <c r="D112" i="7"/>
  <c r="C30" i="13" s="1"/>
  <c r="D108" i="7"/>
  <c r="C29" i="13" s="1"/>
  <c r="D104" i="7"/>
  <c r="C28" i="13" s="1"/>
  <c r="D99" i="7"/>
  <c r="C27" i="13" s="1"/>
  <c r="D92" i="7"/>
  <c r="D90" i="7"/>
  <c r="D86" i="7"/>
  <c r="D83" i="7"/>
  <c r="C22" i="13" s="1"/>
  <c r="D80" i="7"/>
  <c r="D76" i="7"/>
  <c r="C20" i="13" s="1"/>
  <c r="D61" i="7"/>
  <c r="C19" i="13" s="1"/>
  <c r="D57" i="7"/>
  <c r="D55" i="7"/>
  <c r="D42" i="7"/>
  <c r="C13" i="13" s="1"/>
  <c r="D37" i="7"/>
  <c r="E27" i="7" s="1"/>
  <c r="D9" i="13" s="1"/>
  <c r="J7" i="11" s="1"/>
  <c r="D33" i="7"/>
  <c r="D28" i="7"/>
  <c r="D21" i="7"/>
  <c r="D14" i="7"/>
  <c r="C41" i="13"/>
  <c r="C26" i="13"/>
  <c r="C17" i="13"/>
  <c r="D12" i="15"/>
  <c r="C4" i="19" s="1"/>
  <c r="C3" i="19"/>
  <c r="F3" i="19"/>
  <c r="F4" i="19"/>
  <c r="E4" i="19"/>
  <c r="D5" i="19"/>
  <c r="E5" i="19"/>
  <c r="D20" i="15"/>
  <c r="C5" i="19"/>
  <c r="F5" i="19"/>
  <c r="D61" i="15"/>
  <c r="C11" i="19" s="1"/>
  <c r="F13" i="19"/>
  <c r="D71" i="15"/>
  <c r="C13" i="19" s="1"/>
  <c r="D13" i="19"/>
  <c r="F7" i="19"/>
  <c r="D30" i="15"/>
  <c r="C7" i="19" s="1"/>
  <c r="F6" i="19"/>
  <c r="D25" i="15"/>
  <c r="C6" i="19" s="1"/>
  <c r="D6" i="19"/>
  <c r="E6" i="19"/>
  <c r="F8" i="19"/>
  <c r="D38" i="15"/>
  <c r="C8" i="19" s="1"/>
  <c r="D8" i="19"/>
  <c r="E8" i="19"/>
  <c r="F9" i="19"/>
  <c r="D46" i="15"/>
  <c r="C9" i="19" s="1"/>
  <c r="D9" i="19"/>
  <c r="D67" i="15"/>
  <c r="C12" i="19" s="1"/>
  <c r="E12" i="19"/>
  <c r="F10" i="19"/>
  <c r="D56" i="15"/>
  <c r="C10" i="19" s="1"/>
  <c r="D10" i="19"/>
  <c r="E10" i="19"/>
  <c r="B2" i="11"/>
  <c r="C44" i="13"/>
  <c r="C48" i="13"/>
  <c r="C46" i="13"/>
  <c r="C23" i="13"/>
  <c r="C21" i="13"/>
  <c r="C16" i="13"/>
  <c r="C11" i="13"/>
  <c r="C8" i="13"/>
  <c r="C7" i="13"/>
  <c r="C6" i="13"/>
  <c r="B1" i="13"/>
  <c r="C15" i="10"/>
  <c r="C14" i="10"/>
  <c r="C11" i="10"/>
  <c r="C8" i="10"/>
  <c r="B1" i="10"/>
  <c r="B76" i="15"/>
  <c r="B1" i="15"/>
  <c r="D105" i="15"/>
  <c r="D82" i="15"/>
  <c r="D87" i="15"/>
  <c r="D95" i="15"/>
  <c r="D100" i="15"/>
  <c r="D113" i="15"/>
  <c r="D121" i="15"/>
  <c r="D131" i="15"/>
  <c r="D136" i="15"/>
  <c r="D142" i="15"/>
  <c r="D146" i="15"/>
  <c r="E60" i="7"/>
  <c r="D18" i="13" s="1"/>
  <c r="J9" i="11" s="1"/>
  <c r="E54" i="7"/>
  <c r="D15" i="13" s="1"/>
  <c r="J8" i="11" s="1"/>
  <c r="C10" i="13"/>
  <c r="C5" i="13"/>
  <c r="C43" i="13"/>
  <c r="E31" i="9"/>
  <c r="D13" i="10" s="1"/>
  <c r="E9" i="11" s="1"/>
  <c r="G8" i="19" l="1"/>
  <c r="L5" i="19"/>
  <c r="I5" i="19"/>
  <c r="E3" i="19"/>
  <c r="G5" i="19"/>
  <c r="M5" i="19" s="1"/>
  <c r="E89" i="7"/>
  <c r="D24" i="13" s="1"/>
  <c r="J10" i="11" s="1"/>
  <c r="C12" i="13"/>
  <c r="G7" i="19"/>
  <c r="E4" i="9"/>
  <c r="D4" i="10" s="1"/>
  <c r="E6" i="11" s="1"/>
  <c r="G12" i="19"/>
  <c r="F14" i="19"/>
  <c r="E14" i="19"/>
  <c r="M7" i="19"/>
  <c r="K7" i="19"/>
  <c r="L7" i="19"/>
  <c r="J7" i="19"/>
  <c r="K8" i="19"/>
  <c r="J5" i="19"/>
  <c r="C21" i="10"/>
  <c r="C38" i="13"/>
  <c r="G13" i="19"/>
  <c r="I13" i="19" s="1"/>
  <c r="K5" i="19"/>
  <c r="C25" i="10"/>
  <c r="E79" i="15"/>
  <c r="C45" i="13"/>
  <c r="D3" i="19"/>
  <c r="C23" i="10"/>
  <c r="E4" i="15"/>
  <c r="E20" i="9"/>
  <c r="D10" i="10" s="1"/>
  <c r="E8" i="11" s="1"/>
  <c r="C5" i="10"/>
  <c r="C25" i="13"/>
  <c r="E48" i="9"/>
  <c r="D18" i="10" s="1"/>
  <c r="E11" i="11" s="1"/>
  <c r="E130" i="7"/>
  <c r="D34" i="13" s="1"/>
  <c r="J11" i="11" s="1"/>
  <c r="C17" i="10"/>
  <c r="G10" i="19"/>
  <c r="I10" i="19" s="1"/>
  <c r="G6" i="19"/>
  <c r="I6" i="19" s="1"/>
  <c r="C14" i="19"/>
  <c r="G4" i="19"/>
  <c r="I4" i="19" s="1"/>
  <c r="G9" i="19"/>
  <c r="I9" i="19" s="1"/>
  <c r="G11" i="19"/>
  <c r="I11" i="19" s="1"/>
  <c r="L8" i="19"/>
  <c r="L13" i="19"/>
  <c r="M13" i="19"/>
  <c r="E68" i="9"/>
  <c r="D26" i="10" s="1"/>
  <c r="E15" i="11" s="1"/>
  <c r="E12" i="9"/>
  <c r="D7" i="10" s="1"/>
  <c r="E7" i="11" s="1"/>
  <c r="E16" i="11" s="1"/>
  <c r="D12" i="11" s="1"/>
  <c r="E4" i="7"/>
  <c r="E191" i="7" s="1"/>
  <c r="D49" i="13" s="1"/>
  <c r="I7" i="19"/>
  <c r="M8" i="19" l="1"/>
  <c r="J8" i="19"/>
  <c r="I8" i="19"/>
  <c r="D14" i="19"/>
  <c r="J12" i="19"/>
  <c r="I12" i="19"/>
  <c r="M12" i="19"/>
  <c r="L12" i="19"/>
  <c r="J13" i="19"/>
  <c r="D4" i="13"/>
  <c r="J6" i="11" s="1"/>
  <c r="J16" i="11" s="1"/>
  <c r="I6" i="11" s="1"/>
  <c r="K12" i="19"/>
  <c r="E76" i="9"/>
  <c r="D30" i="10" s="1"/>
  <c r="G3" i="19"/>
  <c r="K13" i="19"/>
  <c r="L4" i="19"/>
  <c r="J4" i="19"/>
  <c r="M4" i="19"/>
  <c r="K4" i="19"/>
  <c r="K6" i="19"/>
  <c r="J6" i="19"/>
  <c r="L6" i="19"/>
  <c r="M6" i="19"/>
  <c r="K10" i="19"/>
  <c r="J10" i="19"/>
  <c r="M10" i="19"/>
  <c r="L10" i="19"/>
  <c r="M11" i="19"/>
  <c r="J11" i="19"/>
  <c r="L11" i="19"/>
  <c r="K11" i="19"/>
  <c r="L9" i="19"/>
  <c r="K9" i="19"/>
  <c r="J9" i="19"/>
  <c r="M9" i="19"/>
  <c r="D8" i="11"/>
  <c r="D6" i="11"/>
  <c r="D14" i="11"/>
  <c r="D10" i="11"/>
  <c r="E19" i="11"/>
  <c r="D7" i="11"/>
  <c r="D15" i="11"/>
  <c r="D13" i="11"/>
  <c r="I8" i="11"/>
  <c r="I10" i="11"/>
  <c r="D11" i="11"/>
  <c r="I12" i="11"/>
  <c r="D9" i="11"/>
  <c r="I14" i="11"/>
  <c r="I13" i="11" l="1"/>
  <c r="I7" i="11"/>
  <c r="I16" i="11" s="1"/>
  <c r="L3" i="19"/>
  <c r="M3" i="19"/>
  <c r="I3" i="19"/>
  <c r="K3" i="19"/>
  <c r="G14" i="19"/>
  <c r="I15" i="11"/>
  <c r="I11" i="11"/>
  <c r="J3" i="19"/>
  <c r="I9" i="11"/>
  <c r="D16" i="11"/>
</calcChain>
</file>

<file path=xl/sharedStrings.xml><?xml version="1.0" encoding="utf-8"?>
<sst xmlns="http://schemas.openxmlformats.org/spreadsheetml/2006/main" count="1157" uniqueCount="297">
  <si>
    <t>Hoofdcategorie</t>
  </si>
  <si>
    <t>Marketing en sales</t>
  </si>
  <si>
    <t>Communicatie en publiciteit</t>
  </si>
  <si>
    <t>Media</t>
  </si>
  <si>
    <t>Merchandising</t>
  </si>
  <si>
    <t>I.</t>
  </si>
  <si>
    <t>II.</t>
  </si>
  <si>
    <t>III.</t>
  </si>
  <si>
    <t>IV.</t>
  </si>
  <si>
    <t>V.</t>
  </si>
  <si>
    <t>VI.</t>
  </si>
  <si>
    <t>VII.</t>
  </si>
  <si>
    <t>Projectbegeleiding</t>
  </si>
  <si>
    <t>Materiaal</t>
  </si>
  <si>
    <t>Derden</t>
  </si>
  <si>
    <t>Randprogramma</t>
  </si>
  <si>
    <t>A.</t>
  </si>
  <si>
    <t>B.</t>
  </si>
  <si>
    <t>C.</t>
  </si>
  <si>
    <t>D.</t>
  </si>
  <si>
    <t>E.</t>
  </si>
  <si>
    <t>F.</t>
  </si>
  <si>
    <t xml:space="preserve">Kosten </t>
  </si>
  <si>
    <t>Medisch</t>
  </si>
  <si>
    <t>EHBO</t>
  </si>
  <si>
    <t>dopingcontroles</t>
  </si>
  <si>
    <t>Veld</t>
  </si>
  <si>
    <t>Tribunes</t>
  </si>
  <si>
    <t>Catering</t>
  </si>
  <si>
    <t>sporters, begeleiders, officials</t>
  </si>
  <si>
    <t>vrijwilligers</t>
  </si>
  <si>
    <t>toeschouwers</t>
  </si>
  <si>
    <t>Overige ruimtes</t>
  </si>
  <si>
    <t>persruimte</t>
  </si>
  <si>
    <t>tafels en stoelen</t>
  </si>
  <si>
    <t>video installatie</t>
  </si>
  <si>
    <t>tijdelijke tribunes</t>
  </si>
  <si>
    <t>overkapping tribunes</t>
  </si>
  <si>
    <t>Macro-wedstrijdaccommodatie</t>
  </si>
  <si>
    <t>Trainingsaccommodatie</t>
  </si>
  <si>
    <t>wedstrijdaccommodatie</t>
  </si>
  <si>
    <t>Wedstrijdaccommodatie (gebouw)</t>
  </si>
  <si>
    <t>dranghekken</t>
  </si>
  <si>
    <t>nutsvoorziening</t>
  </si>
  <si>
    <t>huur gebouw</t>
  </si>
  <si>
    <t>aankleding</t>
  </si>
  <si>
    <t>parkeervoorzieningen</t>
  </si>
  <si>
    <t>Personeel</t>
  </si>
  <si>
    <t>klus-team</t>
  </si>
  <si>
    <t>Huisvesting</t>
  </si>
  <si>
    <t>medewerkers organisatie</t>
  </si>
  <si>
    <t>Overnachting</t>
  </si>
  <si>
    <t>politie / EHBO / brandweer etc.</t>
  </si>
  <si>
    <t>wedstrijdleiding</t>
  </si>
  <si>
    <t>bewegwijzering</t>
  </si>
  <si>
    <t>persconferenties</t>
  </si>
  <si>
    <t>persmappen</t>
  </si>
  <si>
    <t>presentatiemateriaal</t>
  </si>
  <si>
    <t>Schoonmaak</t>
  </si>
  <si>
    <t>vuilafvoer</t>
  </si>
  <si>
    <t>macro-wedstrijdaccommodatie</t>
  </si>
  <si>
    <t>communicatiesysteem organisatie</t>
  </si>
  <si>
    <t>Beveiliging</t>
  </si>
  <si>
    <t>opbouwperiode</t>
  </si>
  <si>
    <t xml:space="preserve">parkeerterrein </t>
  </si>
  <si>
    <t>Kleding</t>
  </si>
  <si>
    <t>Verzekering</t>
  </si>
  <si>
    <t>ongevallenverzekering</t>
  </si>
  <si>
    <t>aansprakelijkheid bestuurders</t>
  </si>
  <si>
    <t>calamiteitenverzekering</t>
  </si>
  <si>
    <t>wc-cabins</t>
  </si>
  <si>
    <t>souvenirs (bekers, pins, etc.)</t>
  </si>
  <si>
    <t>zalen (divers)</t>
  </si>
  <si>
    <t>geluidsinstallatie</t>
  </si>
  <si>
    <t>Kostensoort</t>
  </si>
  <si>
    <t>overnachtingskosten / maaltijden</t>
  </si>
  <si>
    <t>afzetting veld</t>
  </si>
  <si>
    <t>aanleg materiaal</t>
  </si>
  <si>
    <t>scorebord</t>
  </si>
  <si>
    <t>speelmateriaal</t>
  </si>
  <si>
    <t>perstribunes</t>
  </si>
  <si>
    <t>dopingcontrole-ruimte</t>
  </si>
  <si>
    <t>EHBO-ruimte</t>
  </si>
  <si>
    <t>huur accommodatie</t>
  </si>
  <si>
    <t>materiaal</t>
  </si>
  <si>
    <t>artsen</t>
  </si>
  <si>
    <t>opslag wedstrijdmateriaal</t>
  </si>
  <si>
    <t>belettering voertuigen</t>
  </si>
  <si>
    <t>website</t>
  </si>
  <si>
    <t xml:space="preserve">relatiegeschenken </t>
  </si>
  <si>
    <t>Gemeente(n)</t>
  </si>
  <si>
    <t>Nevenprogramma</t>
  </si>
  <si>
    <t>VIII.</t>
  </si>
  <si>
    <t>informatiebalie</t>
  </si>
  <si>
    <t>Wedstrijdondersteuning</t>
  </si>
  <si>
    <t>wedstrijdapparatuur</t>
  </si>
  <si>
    <t>accreditatieapparatuur</t>
  </si>
  <si>
    <t>ondersteuningsapparatuur</t>
  </si>
  <si>
    <t>G.</t>
  </si>
  <si>
    <t>H.</t>
  </si>
  <si>
    <t>J.</t>
  </si>
  <si>
    <t>K.</t>
  </si>
  <si>
    <t>IX.</t>
  </si>
  <si>
    <t>openingsceremonie</t>
  </si>
  <si>
    <t>Subcategorie</t>
  </si>
  <si>
    <t>Directe kosten</t>
  </si>
  <si>
    <t>Opbrengstensoort</t>
  </si>
  <si>
    <t>Opbrengsten</t>
  </si>
  <si>
    <t>Totaal opbrengsten</t>
  </si>
  <si>
    <t>Totaal kosten</t>
  </si>
  <si>
    <t>Evenement</t>
  </si>
  <si>
    <t>Verschil Opbrengsten / Kosten</t>
  </si>
  <si>
    <t>Vervoer</t>
  </si>
  <si>
    <t>Totaal</t>
  </si>
  <si>
    <t>Sporters</t>
  </si>
  <si>
    <t>Begeleiders</t>
  </si>
  <si>
    <t>Toeschouwers</t>
  </si>
  <si>
    <t xml:space="preserve">Wedstrijdaccommodatie </t>
  </si>
  <si>
    <t>Wedstrijdaccomodatie</t>
  </si>
  <si>
    <t>Overnachtingen / Nachten</t>
  </si>
  <si>
    <t>Bij het opstellen van deze modelbegroting wordt uitgegaan van de volgende aantallen:</t>
  </si>
  <si>
    <t>Overheadkosten personeel</t>
  </si>
  <si>
    <t>Externe advisering en ondersteuning</t>
  </si>
  <si>
    <t xml:space="preserve">accountant </t>
  </si>
  <si>
    <t>notuliste</t>
  </si>
  <si>
    <t>randprogramma</t>
  </si>
  <si>
    <t>vrijwilligerscoördinator</t>
  </si>
  <si>
    <t>Bestuurskosten</t>
  </si>
  <si>
    <t>oprichtingskosten stichting</t>
  </si>
  <si>
    <t>vergaderkosten</t>
  </si>
  <si>
    <t>overnachtingen/ maaltijden</t>
  </si>
  <si>
    <t>Organisatie/overheadkosten</t>
  </si>
  <si>
    <t>huisvesting + inrichtingskosten</t>
  </si>
  <si>
    <t>telefoonkosten</t>
  </si>
  <si>
    <t>portokosten</t>
  </si>
  <si>
    <t>organisatiekosten/kantoorartikelen</t>
  </si>
  <si>
    <t>organisatiecomité + bestuur</t>
  </si>
  <si>
    <t>vrijwilligers/verenigingen (30 bij voorbereiding)</t>
  </si>
  <si>
    <t>Vrijwilligers/verenigingen (30 bij voorbereiding)</t>
  </si>
  <si>
    <t>vergaderkosten / maaltijden</t>
  </si>
  <si>
    <t xml:space="preserve">scholing verenigingen </t>
  </si>
  <si>
    <t>scholing vrijwilligers</t>
  </si>
  <si>
    <t>Afdrachten Derden</t>
  </si>
  <si>
    <t>Special Olympics Nederland</t>
  </si>
  <si>
    <t xml:space="preserve"> briefpapier + enveloppen (drukken/ontw.)</t>
  </si>
  <si>
    <t>inschrijfboekjes (drukken/ontw.)</t>
  </si>
  <si>
    <t>uitslagenboekjes (drukken/ontw.)</t>
  </si>
  <si>
    <t>fotograaf/foto's</t>
  </si>
  <si>
    <t>posters/billboards</t>
  </si>
  <si>
    <t>nieuwsbrief</t>
  </si>
  <si>
    <t xml:space="preserve">Hospitality </t>
  </si>
  <si>
    <t>t-shirts (500 stuks)</t>
  </si>
  <si>
    <t>Accreditatie</t>
  </si>
  <si>
    <t>accreditatiepassen</t>
  </si>
  <si>
    <t>Wedstrijdaccommodaties</t>
  </si>
  <si>
    <t>huur wedstrijdaccommodaties</t>
  </si>
  <si>
    <t>Materiaal sportaccommodaties/sporten</t>
  </si>
  <si>
    <t>(sport)materiaal</t>
  </si>
  <si>
    <t>medailles</t>
  </si>
  <si>
    <t>Wedstrijdondersteuning/communicatie</t>
  </si>
  <si>
    <t>wedstrijdapparatuur mbt divisioning</t>
  </si>
  <si>
    <t>geluidsinstallaties/communicatie sporten</t>
  </si>
  <si>
    <t>informatiebalies</t>
  </si>
  <si>
    <t>Macro-wedstrijdaccommodaties</t>
  </si>
  <si>
    <t>aankleding accommodaties</t>
  </si>
  <si>
    <t>mobiele kleedkamers/douches</t>
  </si>
  <si>
    <t>Afbouwperiode/opruimen</t>
  </si>
  <si>
    <t>Huisvesting/Catering</t>
  </si>
  <si>
    <t>Sporters/begeleiders/officials etc.</t>
  </si>
  <si>
    <t>pendeldiensten (grote/kleine bussen)</t>
  </si>
  <si>
    <t>transport materialen</t>
  </si>
  <si>
    <t>Openingsceremonie</t>
  </si>
  <si>
    <t>invulling programma</t>
  </si>
  <si>
    <t>Sluitingsceremonie</t>
  </si>
  <si>
    <t>cultureelprogramma</t>
  </si>
  <si>
    <t>Overhead</t>
  </si>
  <si>
    <t>overhead</t>
  </si>
  <si>
    <t>accountant</t>
  </si>
  <si>
    <t>scholing verenigingen door bonden</t>
  </si>
  <si>
    <t>Inkomsten derden</t>
  </si>
  <si>
    <t>briefpapier + enveloppen (drukken/ontw.)</t>
  </si>
  <si>
    <t>programmaboekjes (drukken/ontw.)</t>
  </si>
  <si>
    <t>poster/billboards</t>
  </si>
  <si>
    <t>Sponsoring/Fondsenwerving</t>
  </si>
  <si>
    <t>Sponsoring</t>
  </si>
  <si>
    <t>sponsoring regionaal/lokaal</t>
  </si>
  <si>
    <t>sponsoring landelijk</t>
  </si>
  <si>
    <t>Fondsenwerving</t>
  </si>
  <si>
    <t>fondsenwerving regionaal/lokaal</t>
  </si>
  <si>
    <t>fondsenwerving landelijk</t>
  </si>
  <si>
    <t>Huisvesting/catering</t>
  </si>
  <si>
    <t>sportzaken</t>
  </si>
  <si>
    <t>onvoorzien(ongeveer 5 procent)</t>
  </si>
  <si>
    <t>Pr/communicatie</t>
  </si>
  <si>
    <t xml:space="preserve"> accommodatie</t>
  </si>
  <si>
    <t>licht &amp; geluid</t>
  </si>
  <si>
    <t>logistiek</t>
  </si>
  <si>
    <t>programmering</t>
  </si>
  <si>
    <t xml:space="preserve">adminstratie </t>
  </si>
  <si>
    <t xml:space="preserve">eventmanager </t>
  </si>
  <si>
    <t>algemeen</t>
  </si>
  <si>
    <t>invulling genodigden/vip dorp</t>
  </si>
  <si>
    <t>Inschrijfprocedure</t>
  </si>
  <si>
    <t>Inschrijvingsmap (CD-Rom)</t>
  </si>
  <si>
    <t>(Wedstrijd)accommodaties</t>
  </si>
  <si>
    <t>Healthy Athletes</t>
  </si>
  <si>
    <t>programmaboekje/folder Healthy Athletes</t>
  </si>
  <si>
    <t>ruimte Healthy Athletes</t>
  </si>
  <si>
    <t>overnachting 200 vrijwilligers (2x)</t>
  </si>
  <si>
    <t>ontbijt 200 vrijwilligers (2x)</t>
  </si>
  <si>
    <t>lunch 300 vrijwilligers (2x)</t>
  </si>
  <si>
    <t>diner 300 vrijwilligers (2x)</t>
  </si>
  <si>
    <t>financiële administratie</t>
  </si>
  <si>
    <t>genodigdenruimte/programma</t>
  </si>
  <si>
    <t>familieprogramma</t>
  </si>
  <si>
    <t>water/elektra</t>
  </si>
  <si>
    <t>sanitair</t>
  </si>
  <si>
    <t xml:space="preserve">podium </t>
  </si>
  <si>
    <t xml:space="preserve">licht &amp; geluid </t>
  </si>
  <si>
    <t xml:space="preserve">inrichting &amp; decor </t>
  </si>
  <si>
    <t>erepodia</t>
  </si>
  <si>
    <t>opbouw/afbouw</t>
  </si>
  <si>
    <t>licht</t>
  </si>
  <si>
    <t>geluid</t>
  </si>
  <si>
    <t>podia&amp;decor</t>
  </si>
  <si>
    <t>video&amp;specials</t>
  </si>
  <si>
    <t>logistiek (site productie)</t>
  </si>
  <si>
    <t>schoonmaakkosten</t>
  </si>
  <si>
    <t>beveiliging</t>
  </si>
  <si>
    <t>productie</t>
  </si>
  <si>
    <t>verzekering</t>
  </si>
  <si>
    <t>vergunningen</t>
  </si>
  <si>
    <t>diversen</t>
  </si>
  <si>
    <t>recreatieactiviteiten</t>
  </si>
  <si>
    <t>programma zaterdagavond</t>
  </si>
  <si>
    <t xml:space="preserve">administratie </t>
  </si>
  <si>
    <t>vergunningen algemeen</t>
  </si>
  <si>
    <t>invulling ruimte Healthy Athletes</t>
  </si>
  <si>
    <t>invulling 4 programma's</t>
  </si>
  <si>
    <t>organisatievergoeding (voor vereniging)</t>
  </si>
  <si>
    <t>cadeau voorbereidende vrijwilligers</t>
  </si>
  <si>
    <t xml:space="preserve"> Externe advisering en ondersteuning</t>
  </si>
  <si>
    <t>pr/communicatie</t>
  </si>
  <si>
    <t>bijdrage Grant</t>
  </si>
  <si>
    <t>Grant</t>
  </si>
  <si>
    <t>sponsoring</t>
  </si>
  <si>
    <t>bijdrage gemeente vrijwilligersbeleid</t>
  </si>
  <si>
    <t>materialen</t>
  </si>
  <si>
    <t>crewcatering</t>
  </si>
  <si>
    <t>Special Olympics House (SOH)</t>
  </si>
  <si>
    <t xml:space="preserve">     I.</t>
  </si>
  <si>
    <t>X.</t>
  </si>
  <si>
    <t>Overheid</t>
  </si>
  <si>
    <t>sponsoring openingsceremonie</t>
  </si>
  <si>
    <t>Afdrachten derden</t>
  </si>
  <si>
    <t>Special Olympics Nationale Spelen</t>
  </si>
  <si>
    <t>Vrijwilligers en officals</t>
  </si>
  <si>
    <t xml:space="preserve">reiskosten </t>
  </si>
  <si>
    <t>Organisatie/huisvestingkosten</t>
  </si>
  <si>
    <t>officials bij de sporten (150)</t>
  </si>
  <si>
    <t>dagvrijwilligers (1000)</t>
  </si>
  <si>
    <t xml:space="preserve">Special Olympics Dorp </t>
  </si>
  <si>
    <t>Huur Special Olympics Dorp</t>
  </si>
  <si>
    <t>3000 sporters/begeleiders (2 nachten)</t>
  </si>
  <si>
    <t>150 officials (2 nachten)</t>
  </si>
  <si>
    <t>30 organisatie/bestuur (2 nachten)</t>
  </si>
  <si>
    <t>3000 sporters/begeleiders ontbijt (2x)</t>
  </si>
  <si>
    <t>150 officials (2x)</t>
  </si>
  <si>
    <t>30 organisatie/bestuur (2x)</t>
  </si>
  <si>
    <t>3000 sporters/begeleiders lunch (2x)</t>
  </si>
  <si>
    <t>1000 vrijwi. (incl. voorbereidende vrijw.) (2x)</t>
  </si>
  <si>
    <t>4000 diner (sporters/begel./vrijwill.)(2x)</t>
  </si>
  <si>
    <t>Feestavond</t>
  </si>
  <si>
    <t xml:space="preserve"> programmaboekjes (alg, per sport (drukken/ontw.)</t>
  </si>
  <si>
    <t>sponsorpropositie (drukken/ontw)</t>
  </si>
  <si>
    <t>fee Special Olympics Nederland</t>
  </si>
  <si>
    <t>3 regionalebijeenkomsten +accreditatiedag</t>
  </si>
  <si>
    <t xml:space="preserve"> Registratiesysteem</t>
  </si>
  <si>
    <t>KOSTEN</t>
  </si>
  <si>
    <t>provincie</t>
  </si>
  <si>
    <t>gemeente x</t>
  </si>
  <si>
    <t>sponsorpropositie(drukken/ontw.)</t>
  </si>
  <si>
    <t>Special Olympics Dorp</t>
  </si>
  <si>
    <t xml:space="preserve">OPBRENGSTEN </t>
  </si>
  <si>
    <t xml:space="preserve">WEDSTRIJDACCOMMODATIE </t>
  </si>
  <si>
    <t>WEDSTRIJDACCOMMODATIE</t>
  </si>
  <si>
    <t>Subtotaal</t>
  </si>
  <si>
    <t xml:space="preserve">Totaal </t>
  </si>
  <si>
    <t xml:space="preserve">BEGROTING </t>
  </si>
  <si>
    <t xml:space="preserve"> derden</t>
  </si>
  <si>
    <t>torch run</t>
  </si>
  <si>
    <t>Overnachting en catering</t>
  </si>
  <si>
    <t>bijdrage 3000 sporters/begeleid. (max €65,=pp excl overnachting: € 40,= pp)</t>
  </si>
  <si>
    <t xml:space="preserve">promotiefilm/trailer </t>
  </si>
  <si>
    <t>lifestream</t>
  </si>
  <si>
    <t>KOSTEN Specificatie 2022</t>
  </si>
  <si>
    <t>OPBRENGSTEN SPECIFIEK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</si>
</sst>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_(&quot;fl &quot;* #,##0.00_);_(&quot;fl &quot;* \(#,##0.00\);_(&quot;fl 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1">
      <alignment vertical="top" wrapText="1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2">
    <xf numFmtId="0" fontId="0" fillId="0" borderId="1" xfId="0">
      <alignment vertical="top" wrapText="1"/>
    </xf>
    <xf numFmtId="0" fontId="2" fillId="0" borderId="1" xfId="0" applyFont="1">
      <alignment vertical="top" wrapText="1"/>
    </xf>
    <xf numFmtId="0" fontId="0" fillId="0" borderId="0" xfId="0" applyBorder="1">
      <alignment vertical="top" wrapText="1"/>
    </xf>
    <xf numFmtId="0" fontId="3" fillId="0" borderId="1" xfId="0" applyFont="1">
      <alignment vertical="top" wrapText="1"/>
    </xf>
    <xf numFmtId="49" fontId="2" fillId="0" borderId="1" xfId="0" applyNumberFormat="1" applyFont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>
      <alignment vertical="top" wrapText="1"/>
    </xf>
    <xf numFmtId="0" fontId="3" fillId="0" borderId="0" xfId="0" applyFont="1" applyBorder="1">
      <alignment vertical="top" wrapText="1"/>
    </xf>
    <xf numFmtId="0" fontId="2" fillId="2" borderId="0" xfId="0" applyFont="1" applyFill="1" applyBorder="1">
      <alignment vertical="top" wrapText="1"/>
    </xf>
    <xf numFmtId="0" fontId="2" fillId="2" borderId="1" xfId="0" applyFont="1" applyFill="1">
      <alignment vertical="top" wrapText="1"/>
    </xf>
    <xf numFmtId="0" fontId="0" fillId="2" borderId="1" xfId="0" applyFill="1">
      <alignment vertical="top" wrapText="1"/>
    </xf>
    <xf numFmtId="0" fontId="3" fillId="2" borderId="1" xfId="0" applyFont="1" applyFill="1">
      <alignment vertical="top" wrapText="1"/>
    </xf>
    <xf numFmtId="0" fontId="4" fillId="0" borderId="0" xfId="0" applyFont="1" applyBorder="1">
      <alignment vertical="top" wrapText="1"/>
    </xf>
    <xf numFmtId="165" fontId="4" fillId="0" borderId="0" xfId="1" applyNumberFormat="1" applyFont="1" applyBorder="1" applyAlignment="1">
      <alignment vertical="top" wrapText="1"/>
    </xf>
    <xf numFmtId="0" fontId="5" fillId="3" borderId="3" xfId="0" applyFont="1" applyFill="1" applyBorder="1">
      <alignment vertical="top" wrapText="1"/>
    </xf>
    <xf numFmtId="49" fontId="5" fillId="2" borderId="4" xfId="1" applyNumberFormat="1" applyFont="1" applyFill="1" applyBorder="1" applyAlignment="1">
      <alignment horizontal="right" vertical="top"/>
    </xf>
    <xf numFmtId="165" fontId="5" fillId="4" borderId="4" xfId="1" applyNumberFormat="1" applyFont="1" applyFill="1" applyBorder="1" applyAlignment="1">
      <alignment horizontal="right" vertical="top"/>
    </xf>
    <xf numFmtId="165" fontId="5" fillId="5" borderId="4" xfId="1" applyNumberFormat="1" applyFont="1" applyFill="1" applyBorder="1" applyAlignment="1">
      <alignment horizontal="right" vertical="top"/>
    </xf>
    <xf numFmtId="165" fontId="5" fillId="4" borderId="4" xfId="1" applyNumberFormat="1" applyFont="1" applyFill="1" applyBorder="1" applyAlignment="1">
      <alignment vertical="top" wrapText="1"/>
    </xf>
    <xf numFmtId="165" fontId="5" fillId="5" borderId="4" xfId="1" applyNumberFormat="1" applyFont="1" applyFill="1" applyBorder="1" applyAlignment="1">
      <alignment vertical="top" wrapText="1"/>
    </xf>
    <xf numFmtId="165" fontId="4" fillId="4" borderId="3" xfId="1" applyNumberFormat="1" applyFont="1" applyFill="1" applyBorder="1" applyAlignment="1">
      <alignment vertical="top" wrapText="1"/>
    </xf>
    <xf numFmtId="165" fontId="4" fillId="5" borderId="3" xfId="1" applyNumberFormat="1" applyFont="1" applyFill="1" applyBorder="1" applyAlignment="1">
      <alignment vertical="top" wrapText="1"/>
    </xf>
    <xf numFmtId="165" fontId="6" fillId="2" borderId="0" xfId="1" applyNumberFormat="1" applyFont="1" applyFill="1" applyBorder="1"/>
    <xf numFmtId="165" fontId="4" fillId="4" borderId="0" xfId="1" applyNumberFormat="1" applyFont="1" applyFill="1" applyBorder="1" applyAlignment="1">
      <alignment vertical="top" wrapText="1"/>
    </xf>
    <xf numFmtId="165" fontId="4" fillId="5" borderId="0" xfId="1" applyNumberFormat="1" applyFont="1" applyFill="1" applyBorder="1" applyAlignment="1">
      <alignment vertical="top" wrapText="1"/>
    </xf>
    <xf numFmtId="165" fontId="4" fillId="4" borderId="4" xfId="1" applyNumberFormat="1" applyFont="1" applyFill="1" applyBorder="1" applyAlignment="1">
      <alignment vertical="top" wrapText="1"/>
    </xf>
    <xf numFmtId="165" fontId="4" fillId="5" borderId="4" xfId="1" applyNumberFormat="1" applyFont="1" applyFill="1" applyBorder="1" applyAlignment="1">
      <alignment vertical="top" wrapText="1"/>
    </xf>
    <xf numFmtId="165" fontId="6" fillId="5" borderId="0" xfId="1" applyNumberFormat="1" applyFont="1" applyFill="1" applyBorder="1" applyAlignment="1">
      <alignment vertical="top" wrapText="1"/>
    </xf>
    <xf numFmtId="165" fontId="5" fillId="4" borderId="3" xfId="1" applyNumberFormat="1" applyFont="1" applyFill="1" applyBorder="1" applyAlignment="1">
      <alignment vertical="top" wrapText="1"/>
    </xf>
    <xf numFmtId="165" fontId="5" fillId="5" borderId="0" xfId="1" applyNumberFormat="1" applyFont="1" applyFill="1" applyBorder="1" applyAlignment="1">
      <alignment vertical="top" wrapText="1"/>
    </xf>
    <xf numFmtId="165" fontId="4" fillId="2" borderId="0" xfId="1" applyNumberFormat="1" applyFont="1" applyFill="1" applyBorder="1"/>
    <xf numFmtId="165" fontId="7" fillId="2" borderId="0" xfId="1" applyNumberFormat="1" applyFont="1" applyFill="1" applyBorder="1"/>
    <xf numFmtId="165" fontId="8" fillId="2" borderId="4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 wrapText="1"/>
    </xf>
    <xf numFmtId="165" fontId="9" fillId="2" borderId="4" xfId="1" applyNumberFormat="1" applyFont="1" applyFill="1" applyBorder="1" applyAlignment="1">
      <alignment vertical="top"/>
    </xf>
    <xf numFmtId="165" fontId="9" fillId="2" borderId="3" xfId="1" applyNumberFormat="1" applyFont="1" applyFill="1" applyBorder="1" applyAlignment="1">
      <alignment vertical="top"/>
    </xf>
    <xf numFmtId="165" fontId="6" fillId="2" borderId="0" xfId="1" applyNumberFormat="1" applyFont="1" applyFill="1" applyBorder="1" applyAlignment="1">
      <alignment vertical="top"/>
    </xf>
    <xf numFmtId="165" fontId="7" fillId="2" borderId="0" xfId="1" applyNumberFormat="1" applyFont="1" applyFill="1" applyBorder="1" applyAlignment="1">
      <alignment vertical="top"/>
    </xf>
    <xf numFmtId="165" fontId="5" fillId="6" borderId="4" xfId="1" applyNumberFormat="1" applyFont="1" applyFill="1" applyBorder="1" applyAlignment="1">
      <alignment horizontal="right" vertical="top"/>
    </xf>
    <xf numFmtId="165" fontId="5" fillId="6" borderId="4" xfId="1" applyNumberFormat="1" applyFont="1" applyFill="1" applyBorder="1" applyAlignment="1">
      <alignment vertical="top" wrapText="1"/>
    </xf>
    <xf numFmtId="165" fontId="4" fillId="6" borderId="3" xfId="1" applyNumberFormat="1" applyFont="1" applyFill="1" applyBorder="1" applyAlignment="1">
      <alignment vertical="top" wrapText="1"/>
    </xf>
    <xf numFmtId="165" fontId="4" fillId="6" borderId="0" xfId="1" applyNumberFormat="1" applyFont="1" applyFill="1" applyBorder="1" applyAlignment="1">
      <alignment vertical="top" wrapText="1"/>
    </xf>
    <xf numFmtId="165" fontId="4" fillId="6" borderId="4" xfId="1" applyNumberFormat="1" applyFont="1" applyFill="1" applyBorder="1" applyAlignment="1">
      <alignment vertical="top" wrapText="1"/>
    </xf>
    <xf numFmtId="165" fontId="5" fillId="7" borderId="4" xfId="1" applyNumberFormat="1" applyFont="1" applyFill="1" applyBorder="1" applyAlignment="1">
      <alignment vertical="top" wrapText="1"/>
    </xf>
    <xf numFmtId="165" fontId="4" fillId="7" borderId="0" xfId="1" applyNumberFormat="1" applyFont="1" applyFill="1" applyBorder="1" applyAlignment="1">
      <alignment vertical="top" wrapText="1"/>
    </xf>
    <xf numFmtId="165" fontId="5" fillId="8" borderId="4" xfId="1" applyNumberFormat="1" applyFont="1" applyFill="1" applyBorder="1" applyAlignment="1">
      <alignment horizontal="right" vertical="top"/>
    </xf>
    <xf numFmtId="165" fontId="5" fillId="8" borderId="4" xfId="1" applyNumberFormat="1" applyFont="1" applyFill="1" applyBorder="1" applyAlignment="1">
      <alignment vertical="top" wrapText="1"/>
    </xf>
    <xf numFmtId="165" fontId="4" fillId="8" borderId="3" xfId="1" applyNumberFormat="1" applyFont="1" applyFill="1" applyBorder="1" applyAlignment="1">
      <alignment vertical="top" wrapText="1"/>
    </xf>
    <xf numFmtId="165" fontId="4" fillId="8" borderId="0" xfId="1" applyNumberFormat="1" applyFont="1" applyFill="1" applyBorder="1" applyAlignment="1">
      <alignment vertical="top" wrapText="1"/>
    </xf>
    <xf numFmtId="165" fontId="4" fillId="8" borderId="4" xfId="1" applyNumberFormat="1" applyFont="1" applyFill="1" applyBorder="1" applyAlignment="1">
      <alignment vertical="top" wrapText="1"/>
    </xf>
    <xf numFmtId="165" fontId="5" fillId="8" borderId="3" xfId="1" applyNumberFormat="1" applyFont="1" applyFill="1" applyBorder="1" applyAlignment="1">
      <alignment vertical="top" wrapText="1"/>
    </xf>
    <xf numFmtId="165" fontId="6" fillId="6" borderId="0" xfId="1" applyNumberFormat="1" applyFont="1" applyFill="1" applyBorder="1" applyAlignment="1">
      <alignment vertical="top" wrapText="1"/>
    </xf>
    <xf numFmtId="165" fontId="5" fillId="6" borderId="0" xfId="1" applyNumberFormat="1" applyFont="1" applyFill="1" applyBorder="1" applyAlignment="1">
      <alignment vertical="top" wrapText="1"/>
    </xf>
    <xf numFmtId="165" fontId="5" fillId="9" borderId="4" xfId="1" applyNumberFormat="1" applyFont="1" applyFill="1" applyBorder="1" applyAlignment="1">
      <alignment horizontal="right" vertical="top"/>
    </xf>
    <xf numFmtId="165" fontId="5" fillId="9" borderId="4" xfId="1" applyNumberFormat="1" applyFont="1" applyFill="1" applyBorder="1" applyAlignment="1">
      <alignment vertical="top" wrapText="1"/>
    </xf>
    <xf numFmtId="165" fontId="4" fillId="9" borderId="0" xfId="1" applyNumberFormat="1" applyFont="1" applyFill="1" applyBorder="1" applyAlignment="1">
      <alignment vertical="top" wrapText="1"/>
    </xf>
    <xf numFmtId="165" fontId="6" fillId="7" borderId="0" xfId="1" applyNumberFormat="1" applyFont="1" applyFill="1" applyBorder="1" applyAlignment="1">
      <alignment vertical="top" wrapText="1"/>
    </xf>
    <xf numFmtId="165" fontId="5" fillId="7" borderId="0" xfId="1" applyNumberFormat="1" applyFont="1" applyFill="1" applyBorder="1" applyAlignment="1">
      <alignment vertical="top" wrapText="1"/>
    </xf>
    <xf numFmtId="0" fontId="5" fillId="7" borderId="3" xfId="0" applyFont="1" applyFill="1" applyBorder="1">
      <alignment vertical="top" wrapText="1"/>
    </xf>
    <xf numFmtId="165" fontId="4" fillId="7" borderId="3" xfId="1" applyNumberFormat="1" applyFont="1" applyFill="1" applyBorder="1" applyAlignment="1">
      <alignment vertical="top" wrapText="1"/>
    </xf>
    <xf numFmtId="0" fontId="0" fillId="2" borderId="5" xfId="0" applyFill="1" applyBorder="1">
      <alignment vertical="top" wrapText="1"/>
    </xf>
    <xf numFmtId="0" fontId="0" fillId="0" borderId="5" xfId="0" applyBorder="1">
      <alignment vertical="top" wrapText="1"/>
    </xf>
    <xf numFmtId="0" fontId="2" fillId="0" borderId="5" xfId="0" applyFont="1" applyBorder="1">
      <alignment vertical="top" wrapText="1"/>
    </xf>
    <xf numFmtId="0" fontId="0" fillId="0" borderId="6" xfId="0" applyBorder="1">
      <alignment vertical="top" wrapText="1"/>
    </xf>
    <xf numFmtId="49" fontId="2" fillId="0" borderId="5" xfId="0" applyNumberFormat="1" applyFont="1" applyBorder="1" applyAlignment="1">
      <alignment horizontal="right" vertical="top"/>
    </xf>
    <xf numFmtId="0" fontId="2" fillId="2" borderId="5" xfId="0" applyFont="1" applyFill="1" applyBorder="1">
      <alignment vertical="top" wrapText="1"/>
    </xf>
    <xf numFmtId="0" fontId="3" fillId="2" borderId="5" xfId="0" applyFont="1" applyFill="1" applyBorder="1">
      <alignment vertical="top" wrapText="1"/>
    </xf>
    <xf numFmtId="0" fontId="3" fillId="0" borderId="5" xfId="0" applyFont="1" applyBorder="1">
      <alignment vertical="top" wrapText="1"/>
    </xf>
    <xf numFmtId="0" fontId="0" fillId="0" borderId="7" xfId="0" applyBorder="1">
      <alignment vertical="top" wrapText="1"/>
    </xf>
    <xf numFmtId="0" fontId="0" fillId="2" borderId="8" xfId="0" applyFill="1" applyBorder="1">
      <alignment vertical="top" wrapText="1"/>
    </xf>
    <xf numFmtId="0" fontId="4" fillId="0" borderId="5" xfId="0" applyFont="1" applyBorder="1">
      <alignment vertical="top" wrapText="1"/>
    </xf>
    <xf numFmtId="165" fontId="4" fillId="0" borderId="5" xfId="1" applyNumberFormat="1" applyFont="1" applyBorder="1" applyAlignment="1">
      <alignment vertical="top" wrapText="1"/>
    </xf>
    <xf numFmtId="49" fontId="5" fillId="0" borderId="5" xfId="0" applyNumberFormat="1" applyFont="1" applyBorder="1" applyAlignment="1">
      <alignment horizontal="right" vertical="top"/>
    </xf>
    <xf numFmtId="0" fontId="5" fillId="0" borderId="5" xfId="0" applyFont="1" applyBorder="1">
      <alignment vertical="top" wrapText="1"/>
    </xf>
    <xf numFmtId="0" fontId="6" fillId="0" borderId="5" xfId="0" applyFont="1" applyBorder="1">
      <alignment vertical="top" wrapText="1"/>
    </xf>
    <xf numFmtId="0" fontId="10" fillId="2" borderId="0" xfId="0" applyFont="1" applyFill="1" applyBorder="1" applyAlignment="1">
      <alignment horizontal="right" vertical="top" wrapText="1"/>
    </xf>
    <xf numFmtId="49" fontId="9" fillId="2" borderId="4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7" borderId="9" xfId="0" applyFont="1" applyFill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165" fontId="9" fillId="2" borderId="11" xfId="1" applyNumberFormat="1" applyFont="1" applyFill="1" applyBorder="1" applyAlignment="1">
      <alignment vertical="top"/>
    </xf>
    <xf numFmtId="165" fontId="4" fillId="8" borderId="11" xfId="1" applyNumberFormat="1" applyFont="1" applyFill="1" applyBorder="1" applyAlignment="1">
      <alignment vertical="top" wrapText="1"/>
    </xf>
    <xf numFmtId="165" fontId="4" fillId="6" borderId="11" xfId="1" applyNumberFormat="1" applyFont="1" applyFill="1" applyBorder="1" applyAlignment="1">
      <alignment vertical="top" wrapText="1"/>
    </xf>
    <xf numFmtId="0" fontId="10" fillId="0" borderId="5" xfId="0" applyFont="1" applyBorder="1" applyAlignment="1">
      <alignment horizontal="right" vertical="top" wrapText="1"/>
    </xf>
    <xf numFmtId="49" fontId="9" fillId="0" borderId="5" xfId="0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 wrapText="1"/>
    </xf>
    <xf numFmtId="49" fontId="10" fillId="2" borderId="4" xfId="1" applyNumberFormat="1" applyFont="1" applyFill="1" applyBorder="1" applyAlignment="1">
      <alignment horizontal="center" vertical="top"/>
    </xf>
    <xf numFmtId="0" fontId="0" fillId="0" borderId="12" xfId="0" applyBorder="1">
      <alignment vertical="top" wrapText="1"/>
    </xf>
    <xf numFmtId="0" fontId="0" fillId="0" borderId="13" xfId="0" applyBorder="1">
      <alignment vertical="top" wrapText="1"/>
    </xf>
    <xf numFmtId="49" fontId="9" fillId="2" borderId="14" xfId="0" applyNumberFormat="1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 wrapText="1"/>
    </xf>
    <xf numFmtId="0" fontId="0" fillId="2" borderId="15" xfId="0" applyFill="1" applyBorder="1">
      <alignment vertical="top" wrapText="1"/>
    </xf>
    <xf numFmtId="0" fontId="0" fillId="0" borderId="15" xfId="0" applyBorder="1">
      <alignment vertical="top" wrapText="1"/>
    </xf>
    <xf numFmtId="0" fontId="2" fillId="2" borderId="16" xfId="0" applyFont="1" applyFill="1" applyBorder="1" applyAlignment="1">
      <alignment horizontal="right" vertical="top" wrapText="1"/>
    </xf>
    <xf numFmtId="165" fontId="8" fillId="2" borderId="17" xfId="1" applyNumberFormat="1" applyFont="1" applyFill="1" applyBorder="1" applyAlignment="1">
      <alignment vertical="top"/>
    </xf>
    <xf numFmtId="0" fontId="0" fillId="0" borderId="10" xfId="0" applyBorder="1">
      <alignment vertical="top" wrapText="1"/>
    </xf>
    <xf numFmtId="49" fontId="2" fillId="0" borderId="10" xfId="0" applyNumberFormat="1" applyFont="1" applyBorder="1" applyAlignment="1">
      <alignment horizontal="right" vertical="top"/>
    </xf>
    <xf numFmtId="0" fontId="2" fillId="0" borderId="10" xfId="0" applyFont="1" applyBorder="1">
      <alignment vertical="top" wrapText="1"/>
    </xf>
    <xf numFmtId="0" fontId="3" fillId="0" borderId="10" xfId="0" applyFont="1" applyBorder="1">
      <alignment vertical="top" wrapText="1"/>
    </xf>
    <xf numFmtId="165" fontId="4" fillId="3" borderId="18" xfId="1" applyNumberFormat="1" applyFont="1" applyFill="1" applyBorder="1" applyAlignment="1">
      <alignment vertical="top" wrapText="1"/>
    </xf>
    <xf numFmtId="0" fontId="4" fillId="0" borderId="15" xfId="0" applyFont="1" applyBorder="1">
      <alignment vertical="top" wrapText="1"/>
    </xf>
    <xf numFmtId="165" fontId="4" fillId="0" borderId="15" xfId="1" applyNumberFormat="1" applyFont="1" applyBorder="1" applyAlignment="1">
      <alignment vertical="top" wrapText="1"/>
    </xf>
    <xf numFmtId="0" fontId="0" fillId="0" borderId="19" xfId="0" applyBorder="1">
      <alignment vertical="top" wrapText="1"/>
    </xf>
    <xf numFmtId="0" fontId="10" fillId="0" borderId="15" xfId="0" applyFont="1" applyBorder="1" applyAlignment="1">
      <alignment horizontal="right" vertical="top" wrapText="1"/>
    </xf>
    <xf numFmtId="165" fontId="5" fillId="9" borderId="4" xfId="1" applyNumberFormat="1" applyFont="1" applyFill="1" applyBorder="1" applyAlignment="1" applyProtection="1">
      <alignment vertical="top" wrapText="1"/>
    </xf>
    <xf numFmtId="165" fontId="5" fillId="7" borderId="4" xfId="1" applyNumberFormat="1" applyFont="1" applyFill="1" applyBorder="1" applyAlignment="1" applyProtection="1">
      <alignment vertical="top" wrapText="1"/>
    </xf>
    <xf numFmtId="165" fontId="5" fillId="7" borderId="20" xfId="1" applyNumberFormat="1" applyFont="1" applyFill="1" applyBorder="1" applyAlignment="1" applyProtection="1">
      <alignment vertical="top" wrapText="1"/>
    </xf>
    <xf numFmtId="165" fontId="4" fillId="4" borderId="0" xfId="1" applyNumberFormat="1" applyFont="1" applyFill="1" applyBorder="1" applyAlignment="1" applyProtection="1">
      <alignment vertical="top" wrapText="1"/>
      <protection locked="0"/>
    </xf>
    <xf numFmtId="165" fontId="4" fillId="4" borderId="4" xfId="1" applyNumberFormat="1" applyFont="1" applyFill="1" applyBorder="1" applyAlignment="1" applyProtection="1">
      <alignment vertical="top" wrapText="1"/>
      <protection locked="0"/>
    </xf>
    <xf numFmtId="165" fontId="8" fillId="2" borderId="4" xfId="1" applyNumberFormat="1" applyFont="1" applyFill="1" applyBorder="1" applyAlignment="1" applyProtection="1">
      <alignment vertical="top"/>
      <protection locked="0"/>
    </xf>
    <xf numFmtId="0" fontId="0" fillId="0" borderId="21" xfId="0" applyBorder="1">
      <alignment vertical="top" wrapText="1"/>
    </xf>
    <xf numFmtId="0" fontId="0" fillId="0" borderId="8" xfId="0" applyBorder="1">
      <alignment vertical="top" wrapText="1"/>
    </xf>
    <xf numFmtId="0" fontId="10" fillId="0" borderId="8" xfId="0" applyFont="1" applyBorder="1" applyAlignment="1">
      <alignment horizontal="right" vertical="top" wrapText="1"/>
    </xf>
    <xf numFmtId="0" fontId="4" fillId="0" borderId="8" xfId="0" applyFont="1" applyBorder="1">
      <alignment vertical="top" wrapText="1"/>
    </xf>
    <xf numFmtId="165" fontId="4" fillId="0" borderId="8" xfId="1" applyNumberFormat="1" applyFont="1" applyBorder="1" applyAlignment="1">
      <alignment vertical="top" wrapText="1"/>
    </xf>
    <xf numFmtId="0" fontId="10" fillId="0" borderId="22" xfId="0" applyFont="1" applyFill="1" applyBorder="1" applyAlignment="1">
      <alignment horizontal="right" vertical="top" wrapText="1"/>
    </xf>
    <xf numFmtId="0" fontId="5" fillId="0" borderId="22" xfId="0" applyFont="1" applyFill="1" applyBorder="1">
      <alignment vertical="top" wrapText="1"/>
    </xf>
    <xf numFmtId="165" fontId="4" fillId="0" borderId="22" xfId="1" applyNumberFormat="1" applyFont="1" applyFill="1" applyBorder="1" applyAlignment="1">
      <alignment vertical="top" wrapText="1"/>
    </xf>
    <xf numFmtId="0" fontId="2" fillId="2" borderId="10" xfId="0" applyFont="1" applyFill="1" applyBorder="1">
      <alignment vertical="top" wrapText="1"/>
    </xf>
    <xf numFmtId="0" fontId="0" fillId="2" borderId="10" xfId="0" applyFill="1" applyBorder="1">
      <alignment vertical="top" wrapText="1"/>
    </xf>
    <xf numFmtId="9" fontId="9" fillId="2" borderId="14" xfId="2" applyFont="1" applyFill="1" applyBorder="1" applyAlignment="1">
      <alignment horizontal="center" vertical="top"/>
    </xf>
    <xf numFmtId="9" fontId="9" fillId="2" borderId="16" xfId="2" applyFont="1" applyFill="1" applyBorder="1" applyAlignment="1">
      <alignment horizontal="center" vertical="top"/>
    </xf>
    <xf numFmtId="9" fontId="9" fillId="2" borderId="23" xfId="2" applyFont="1" applyFill="1" applyBorder="1" applyAlignment="1">
      <alignment horizontal="center" vertical="top"/>
    </xf>
    <xf numFmtId="9" fontId="9" fillId="2" borderId="24" xfId="2" applyFont="1" applyFill="1" applyBorder="1" applyAlignment="1">
      <alignment horizontal="center" vertical="top"/>
    </xf>
    <xf numFmtId="49" fontId="5" fillId="2" borderId="3" xfId="1" applyNumberFormat="1" applyFont="1" applyFill="1" applyBorder="1" applyAlignment="1">
      <alignment horizontal="right" vertical="top"/>
    </xf>
    <xf numFmtId="49" fontId="10" fillId="2" borderId="18" xfId="1" applyNumberFormat="1" applyFont="1" applyFill="1" applyBorder="1" applyAlignment="1">
      <alignment horizontal="center" vertical="top"/>
    </xf>
    <xf numFmtId="9" fontId="9" fillId="2" borderId="25" xfId="2" applyFont="1" applyFill="1" applyBorder="1" applyAlignment="1">
      <alignment horizontal="center" vertical="top"/>
    </xf>
    <xf numFmtId="165" fontId="5" fillId="3" borderId="26" xfId="1" applyNumberFormat="1" applyFont="1" applyFill="1" applyBorder="1" applyAlignment="1">
      <alignment horizontal="right" vertical="top"/>
    </xf>
    <xf numFmtId="165" fontId="5" fillId="3" borderId="23" xfId="1" applyNumberFormat="1" applyFont="1" applyFill="1" applyBorder="1" applyAlignment="1">
      <alignment vertical="top" wrapText="1"/>
    </xf>
    <xf numFmtId="165" fontId="5" fillId="3" borderId="24" xfId="1" applyNumberFormat="1" applyFont="1" applyFill="1" applyBorder="1" applyAlignment="1">
      <alignment vertical="top" wrapText="1"/>
    </xf>
    <xf numFmtId="0" fontId="0" fillId="0" borderId="27" xfId="0" applyBorder="1">
      <alignment vertical="top" wrapText="1"/>
    </xf>
    <xf numFmtId="0" fontId="0" fillId="10" borderId="2" xfId="0" applyFill="1" applyBorder="1">
      <alignment vertical="top" wrapText="1"/>
    </xf>
    <xf numFmtId="0" fontId="0" fillId="10" borderId="28" xfId="0" applyFill="1" applyBorder="1">
      <alignment vertical="top" wrapText="1"/>
    </xf>
    <xf numFmtId="0" fontId="0" fillId="10" borderId="29" xfId="0" applyFill="1" applyBorder="1">
      <alignment vertical="top" wrapText="1"/>
    </xf>
    <xf numFmtId="0" fontId="0" fillId="10" borderId="30" xfId="0" applyFill="1" applyBorder="1">
      <alignment vertical="top" wrapText="1"/>
    </xf>
    <xf numFmtId="0" fontId="0" fillId="10" borderId="31" xfId="0" applyFill="1" applyBorder="1">
      <alignment vertical="top" wrapText="1"/>
    </xf>
    <xf numFmtId="0" fontId="10" fillId="0" borderId="32" xfId="0" applyFont="1" applyBorder="1" applyAlignment="1">
      <alignment horizontal="right" vertical="top" wrapText="1"/>
    </xf>
    <xf numFmtId="0" fontId="4" fillId="0" borderId="32" xfId="0" applyFont="1" applyBorder="1">
      <alignment vertical="top" wrapText="1"/>
    </xf>
    <xf numFmtId="165" fontId="4" fillId="0" borderId="32" xfId="1" applyNumberFormat="1" applyFont="1" applyBorder="1" applyAlignment="1">
      <alignment vertical="top" wrapText="1"/>
    </xf>
    <xf numFmtId="165" fontId="12" fillId="11" borderId="33" xfId="1" applyNumberFormat="1" applyFont="1" applyFill="1" applyBorder="1" applyAlignment="1" applyProtection="1">
      <alignment vertical="top" wrapText="1"/>
    </xf>
    <xf numFmtId="0" fontId="10" fillId="7" borderId="3" xfId="0" applyFont="1" applyFill="1" applyBorder="1" applyAlignment="1">
      <alignment horizontal="right" vertical="top" wrapText="1"/>
    </xf>
    <xf numFmtId="0" fontId="10" fillId="2" borderId="34" xfId="0" applyFont="1" applyFill="1" applyBorder="1" applyAlignment="1">
      <alignment horizontal="right" vertical="top" wrapText="1"/>
    </xf>
    <xf numFmtId="0" fontId="10" fillId="3" borderId="3" xfId="0" applyFont="1" applyFill="1" applyBorder="1" applyAlignment="1">
      <alignment horizontal="right" vertical="top" wrapText="1"/>
    </xf>
    <xf numFmtId="165" fontId="5" fillId="3" borderId="4" xfId="1" applyNumberFormat="1" applyFont="1" applyFill="1" applyBorder="1" applyAlignment="1">
      <alignment horizontal="right" vertical="top"/>
    </xf>
    <xf numFmtId="165" fontId="5" fillId="3" borderId="3" xfId="1" applyNumberFormat="1" applyFont="1" applyFill="1" applyBorder="1" applyAlignment="1">
      <alignment vertical="top" wrapText="1"/>
    </xf>
    <xf numFmtId="165" fontId="4" fillId="3" borderId="0" xfId="1" applyNumberFormat="1" applyFont="1" applyFill="1" applyBorder="1" applyAlignment="1">
      <alignment vertical="top" wrapText="1"/>
    </xf>
    <xf numFmtId="165" fontId="5" fillId="3" borderId="4" xfId="1" applyNumberFormat="1" applyFont="1" applyFill="1" applyBorder="1" applyAlignment="1">
      <alignment vertical="top" wrapText="1"/>
    </xf>
    <xf numFmtId="165" fontId="5" fillId="3" borderId="0" xfId="1" applyNumberFormat="1" applyFont="1" applyFill="1" applyBorder="1" applyAlignment="1">
      <alignment vertical="top" wrapText="1"/>
    </xf>
    <xf numFmtId="165" fontId="6" fillId="3" borderId="0" xfId="1" applyNumberFormat="1" applyFont="1" applyFill="1" applyBorder="1" applyAlignment="1">
      <alignment vertical="top" wrapText="1"/>
    </xf>
    <xf numFmtId="165" fontId="10" fillId="8" borderId="0" xfId="1" applyNumberFormat="1" applyFont="1" applyFill="1" applyBorder="1" applyAlignment="1">
      <alignment vertical="top" wrapText="1"/>
    </xf>
    <xf numFmtId="165" fontId="10" fillId="4" borderId="0" xfId="1" applyNumberFormat="1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right" vertical="top" wrapText="1"/>
    </xf>
    <xf numFmtId="0" fontId="2" fillId="12" borderId="35" xfId="0" applyFont="1" applyFill="1" applyBorder="1" applyAlignment="1">
      <alignment horizontal="right" vertical="top" wrapText="1"/>
    </xf>
    <xf numFmtId="165" fontId="2" fillId="12" borderId="36" xfId="1" applyNumberFormat="1" applyFont="1" applyFill="1" applyBorder="1" applyAlignment="1">
      <alignment vertical="top"/>
    </xf>
    <xf numFmtId="0" fontId="15" fillId="12" borderId="35" xfId="0" applyFont="1" applyFill="1" applyBorder="1">
      <alignment vertical="top" wrapText="1"/>
    </xf>
    <xf numFmtId="0" fontId="1" fillId="13" borderId="1" xfId="0" applyFont="1" applyFill="1" applyAlignment="1">
      <alignment horizontal="center" vertical="top" wrapText="1"/>
    </xf>
    <xf numFmtId="0" fontId="0" fillId="11" borderId="1" xfId="0" applyFill="1" applyAlignment="1">
      <alignment horizontal="center" vertical="top" wrapText="1"/>
    </xf>
    <xf numFmtId="0" fontId="0" fillId="0" borderId="1" xfId="0" applyAlignment="1">
      <alignment horizontal="center" vertical="top" wrapText="1"/>
    </xf>
    <xf numFmtId="0" fontId="0" fillId="13" borderId="1" xfId="0" applyFill="1" applyAlignment="1">
      <alignment horizontal="center" vertical="top" wrapText="1"/>
    </xf>
    <xf numFmtId="0" fontId="0" fillId="5" borderId="1" xfId="0" applyFill="1" applyAlignment="1">
      <alignment horizontal="center" vertical="top" wrapText="1"/>
    </xf>
    <xf numFmtId="0" fontId="2" fillId="5" borderId="37" xfId="0" applyFont="1" applyFill="1" applyBorder="1" applyAlignment="1">
      <alignment horizontal="center" vertical="top" wrapText="1"/>
    </xf>
    <xf numFmtId="9" fontId="0" fillId="5" borderId="1" xfId="2" applyFont="1" applyFill="1" applyBorder="1" applyAlignment="1">
      <alignment horizontal="center" vertical="top" wrapText="1"/>
    </xf>
    <xf numFmtId="9" fontId="2" fillId="5" borderId="37" xfId="2" applyFont="1" applyFill="1" applyBorder="1" applyAlignment="1">
      <alignment horizontal="center" vertical="top" wrapText="1"/>
    </xf>
    <xf numFmtId="0" fontId="2" fillId="5" borderId="38" xfId="0" applyFont="1" applyFill="1" applyBorder="1" applyAlignment="1">
      <alignment horizontal="center" vertical="top" wrapText="1"/>
    </xf>
    <xf numFmtId="9" fontId="2" fillId="5" borderId="38" xfId="2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165" fontId="2" fillId="5" borderId="37" xfId="0" applyNumberFormat="1" applyFont="1" applyFill="1" applyBorder="1" applyAlignment="1">
      <alignment vertical="top" wrapText="1"/>
    </xf>
    <xf numFmtId="0" fontId="2" fillId="12" borderId="40" xfId="0" applyFont="1" applyFill="1" applyBorder="1">
      <alignment vertical="top" wrapText="1"/>
    </xf>
    <xf numFmtId="0" fontId="0" fillId="5" borderId="40" xfId="0" applyFill="1" applyBorder="1" applyAlignment="1">
      <alignment horizontal="center" vertical="top" wrapText="1"/>
    </xf>
    <xf numFmtId="165" fontId="0" fillId="5" borderId="1" xfId="0" applyNumberFormat="1" applyFill="1" applyAlignment="1">
      <alignment vertical="top" wrapText="1"/>
    </xf>
    <xf numFmtId="0" fontId="8" fillId="7" borderId="3" xfId="0" applyFont="1" applyFill="1" applyBorder="1">
      <alignment vertical="top" wrapText="1"/>
    </xf>
    <xf numFmtId="165" fontId="16" fillId="7" borderId="3" xfId="1" applyNumberFormat="1" applyFont="1" applyFill="1" applyBorder="1" applyAlignment="1">
      <alignment vertical="top" wrapText="1"/>
    </xf>
    <xf numFmtId="0" fontId="8" fillId="3" borderId="3" xfId="0" applyFont="1" applyFill="1" applyBorder="1">
      <alignment vertical="top" wrapText="1"/>
    </xf>
    <xf numFmtId="165" fontId="16" fillId="3" borderId="3" xfId="1" applyNumberFormat="1" applyFont="1" applyFill="1" applyBorder="1" applyAlignment="1">
      <alignment vertical="top" wrapText="1"/>
    </xf>
    <xf numFmtId="0" fontId="0" fillId="2" borderId="0" xfId="0" applyFill="1" applyBorder="1">
      <alignment vertical="top" wrapText="1"/>
    </xf>
    <xf numFmtId="0" fontId="0" fillId="2" borderId="41" xfId="0" applyFill="1" applyBorder="1">
      <alignment vertical="top" wrapText="1"/>
    </xf>
    <xf numFmtId="0" fontId="0" fillId="2" borderId="1" xfId="0" applyFill="1" applyBorder="1">
      <alignment vertical="top" wrapText="1"/>
    </xf>
    <xf numFmtId="0" fontId="0" fillId="2" borderId="42" xfId="0" applyFill="1" applyBorder="1">
      <alignment vertical="top" wrapText="1"/>
    </xf>
    <xf numFmtId="0" fontId="0" fillId="11" borderId="43" xfId="0" applyFill="1" applyBorder="1" applyAlignment="1">
      <alignment horizontal="center" vertical="top" wrapText="1"/>
    </xf>
    <xf numFmtId="0" fontId="0" fillId="2" borderId="4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65" fontId="4" fillId="3" borderId="3" xfId="1" applyNumberFormat="1" applyFont="1" applyFill="1" applyBorder="1" applyAlignment="1">
      <alignment vertical="top" wrapText="1"/>
    </xf>
    <xf numFmtId="0" fontId="7" fillId="0" borderId="0" xfId="0" applyFont="1" applyBorder="1">
      <alignment vertical="top" wrapText="1"/>
    </xf>
    <xf numFmtId="165" fontId="10" fillId="4" borderId="4" xfId="1" applyNumberFormat="1" applyFont="1" applyFill="1" applyBorder="1" applyAlignment="1">
      <alignment vertical="top" wrapText="1"/>
    </xf>
    <xf numFmtId="165" fontId="10" fillId="2" borderId="3" xfId="1" applyNumberFormat="1" applyFont="1" applyFill="1" applyBorder="1" applyAlignment="1">
      <alignment vertical="top"/>
    </xf>
    <xf numFmtId="165" fontId="10" fillId="5" borderId="3" xfId="1" applyNumberFormat="1" applyFont="1" applyFill="1" applyBorder="1" applyAlignment="1">
      <alignment vertical="top" wrapText="1"/>
    </xf>
    <xf numFmtId="165" fontId="10" fillId="3" borderId="0" xfId="1" applyNumberFormat="1" applyFont="1" applyFill="1" applyBorder="1" applyAlignment="1">
      <alignment vertical="top" wrapText="1"/>
    </xf>
    <xf numFmtId="0" fontId="15" fillId="2" borderId="10" xfId="0" applyFont="1" applyFill="1" applyBorder="1">
      <alignment vertical="top" wrapText="1"/>
    </xf>
    <xf numFmtId="0" fontId="15" fillId="2" borderId="5" xfId="0" applyFont="1" applyFill="1" applyBorder="1">
      <alignment vertical="top" wrapText="1"/>
    </xf>
    <xf numFmtId="0" fontId="15" fillId="0" borderId="5" xfId="0" applyFont="1" applyBorder="1">
      <alignment vertical="top" wrapText="1"/>
    </xf>
    <xf numFmtId="0" fontId="15" fillId="0" borderId="1" xfId="0" applyFont="1">
      <alignment vertical="top" wrapText="1"/>
    </xf>
    <xf numFmtId="165" fontId="10" fillId="2" borderId="4" xfId="1" applyNumberFormat="1" applyFont="1" applyFill="1" applyBorder="1" applyAlignment="1">
      <alignment vertical="top"/>
    </xf>
    <xf numFmtId="0" fontId="15" fillId="0" borderId="10" xfId="0" applyFont="1" applyBorder="1">
      <alignment vertical="top" wrapText="1"/>
    </xf>
    <xf numFmtId="165" fontId="10" fillId="5" borderId="4" xfId="1" applyNumberFormat="1" applyFont="1" applyFill="1" applyBorder="1" applyAlignment="1">
      <alignment vertical="top" wrapText="1"/>
    </xf>
    <xf numFmtId="0" fontId="10" fillId="0" borderId="10" xfId="0" applyFont="1" applyBorder="1">
      <alignment vertical="top" wrapText="1"/>
    </xf>
    <xf numFmtId="0" fontId="10" fillId="0" borderId="5" xfId="0" applyFont="1" applyBorder="1">
      <alignment vertical="top" wrapText="1"/>
    </xf>
    <xf numFmtId="0" fontId="10" fillId="0" borderId="1" xfId="0" applyFont="1">
      <alignment vertical="top" wrapText="1"/>
    </xf>
    <xf numFmtId="165" fontId="10" fillId="6" borderId="3" xfId="1" applyNumberFormat="1" applyFont="1" applyFill="1" applyBorder="1" applyAlignment="1">
      <alignment vertical="top" wrapText="1"/>
    </xf>
    <xf numFmtId="165" fontId="10" fillId="7" borderId="0" xfId="1" applyNumberFormat="1" applyFont="1" applyFill="1" applyBorder="1" applyAlignment="1">
      <alignment vertical="top" wrapText="1"/>
    </xf>
    <xf numFmtId="0" fontId="15" fillId="0" borderId="0" xfId="0" applyFont="1" applyBorder="1">
      <alignment vertical="top" wrapText="1"/>
    </xf>
    <xf numFmtId="165" fontId="10" fillId="6" borderId="4" xfId="1" applyNumberFormat="1" applyFont="1" applyFill="1" applyBorder="1" applyAlignment="1">
      <alignment vertical="top" wrapText="1"/>
    </xf>
    <xf numFmtId="165" fontId="10" fillId="9" borderId="0" xfId="1" applyNumberFormat="1" applyFont="1" applyFill="1" applyBorder="1" applyAlignment="1">
      <alignment vertical="top" wrapText="1"/>
    </xf>
    <xf numFmtId="165" fontId="10" fillId="2" borderId="11" xfId="1" applyNumberFormat="1" applyFont="1" applyFill="1" applyBorder="1" applyAlignment="1">
      <alignment vertical="top"/>
    </xf>
    <xf numFmtId="165" fontId="10" fillId="6" borderId="11" xfId="1" applyNumberFormat="1" applyFont="1" applyFill="1" applyBorder="1" applyAlignment="1">
      <alignment vertical="top" wrapText="1"/>
    </xf>
    <xf numFmtId="165" fontId="10" fillId="4" borderId="0" xfId="1" applyNumberFormat="1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165" fontId="2" fillId="2" borderId="4" xfId="1" applyNumberFormat="1" applyFont="1" applyFill="1" applyBorder="1" applyAlignment="1">
      <alignment vertical="top"/>
    </xf>
    <xf numFmtId="0" fontId="11" fillId="14" borderId="33" xfId="0" applyFont="1" applyFill="1" applyBorder="1">
      <alignment vertical="top" wrapText="1"/>
    </xf>
    <xf numFmtId="0" fontId="17" fillId="7" borderId="3" xfId="0" applyFont="1" applyFill="1" applyBorder="1">
      <alignment vertical="top" wrapText="1"/>
    </xf>
    <xf numFmtId="0" fontId="17" fillId="3" borderId="3" xfId="0" applyFont="1" applyFill="1" applyBorder="1">
      <alignment vertical="top" wrapText="1"/>
    </xf>
    <xf numFmtId="0" fontId="2" fillId="3" borderId="3" xfId="0" applyFont="1" applyFill="1" applyBorder="1">
      <alignment vertical="top" wrapText="1"/>
    </xf>
    <xf numFmtId="0" fontId="15" fillId="15" borderId="38" xfId="0" applyFont="1" applyFill="1" applyBorder="1">
      <alignment vertical="top" wrapText="1"/>
    </xf>
    <xf numFmtId="0" fontId="11" fillId="15" borderId="38" xfId="0" applyFont="1" applyFill="1" applyBorder="1">
      <alignment vertical="top" wrapText="1"/>
    </xf>
    <xf numFmtId="0" fontId="0" fillId="15" borderId="38" xfId="0" applyFill="1" applyBorder="1">
      <alignment vertical="top" wrapText="1"/>
    </xf>
    <xf numFmtId="0" fontId="2" fillId="15" borderId="38" xfId="0" applyFont="1" applyFill="1" applyBorder="1">
      <alignment vertical="top" wrapText="1"/>
    </xf>
    <xf numFmtId="165" fontId="9" fillId="4" borderId="4" xfId="1" applyNumberFormat="1" applyFont="1" applyFill="1" applyBorder="1" applyAlignment="1">
      <alignment horizontal="right" vertical="top"/>
    </xf>
    <xf numFmtId="165" fontId="9" fillId="5" borderId="4" xfId="1" applyNumberFormat="1" applyFont="1" applyFill="1" applyBorder="1" applyAlignment="1">
      <alignment horizontal="right" vertical="top"/>
    </xf>
    <xf numFmtId="165" fontId="9" fillId="3" borderId="4" xfId="1" applyNumberFormat="1" applyFont="1" applyFill="1" applyBorder="1" applyAlignment="1">
      <alignment horizontal="right" vertical="top"/>
    </xf>
    <xf numFmtId="165" fontId="9" fillId="8" borderId="4" xfId="1" applyNumberFormat="1" applyFont="1" applyFill="1" applyBorder="1" applyAlignment="1">
      <alignment horizontal="right" vertical="top"/>
    </xf>
    <xf numFmtId="165" fontId="9" fillId="6" borderId="4" xfId="1" applyNumberFormat="1" applyFont="1" applyFill="1" applyBorder="1" applyAlignment="1">
      <alignment horizontal="right" vertical="top"/>
    </xf>
    <xf numFmtId="165" fontId="9" fillId="9" borderId="4" xfId="1" applyNumberFormat="1" applyFont="1" applyFill="1" applyBorder="1" applyAlignment="1">
      <alignment horizontal="right" vertical="top"/>
    </xf>
    <xf numFmtId="0" fontId="2" fillId="16" borderId="45" xfId="0" applyFont="1" applyFill="1" applyBorder="1" applyAlignment="1">
      <alignment horizontal="right" vertical="top" wrapText="1"/>
    </xf>
    <xf numFmtId="165" fontId="8" fillId="16" borderId="45" xfId="1" applyNumberFormat="1" applyFont="1" applyFill="1" applyBorder="1" applyAlignment="1">
      <alignment vertical="top"/>
    </xf>
    <xf numFmtId="165" fontId="5" fillId="16" borderId="45" xfId="1" applyNumberFormat="1" applyFont="1" applyFill="1" applyBorder="1" applyAlignment="1">
      <alignment vertical="top" wrapText="1"/>
    </xf>
    <xf numFmtId="165" fontId="2" fillId="16" borderId="45" xfId="1" applyNumberFormat="1" applyFont="1" applyFill="1" applyBorder="1" applyAlignment="1">
      <alignment vertical="top"/>
    </xf>
    <xf numFmtId="165" fontId="9" fillId="16" borderId="45" xfId="1" applyNumberFormat="1" applyFont="1" applyFill="1" applyBorder="1" applyAlignment="1">
      <alignment vertical="top" wrapText="1"/>
    </xf>
    <xf numFmtId="0" fontId="2" fillId="17" borderId="45" xfId="0" applyFont="1" applyFill="1" applyBorder="1" applyAlignment="1">
      <alignment horizontal="right" vertical="top" wrapText="1"/>
    </xf>
    <xf numFmtId="165" fontId="8" fillId="17" borderId="45" xfId="1" applyNumberFormat="1" applyFont="1" applyFill="1" applyBorder="1" applyAlignment="1">
      <alignment vertical="top"/>
    </xf>
    <xf numFmtId="165" fontId="5" fillId="17" borderId="45" xfId="1" applyNumberFormat="1" applyFont="1" applyFill="1" applyBorder="1" applyAlignment="1" applyProtection="1">
      <alignment vertical="top" wrapText="1"/>
      <protection locked="0"/>
    </xf>
    <xf numFmtId="165" fontId="5" fillId="17" borderId="45" xfId="1" applyNumberFormat="1" applyFont="1" applyFill="1" applyBorder="1" applyAlignment="1">
      <alignment vertical="top" wrapText="1"/>
    </xf>
    <xf numFmtId="0" fontId="9" fillId="15" borderId="38" xfId="0" applyFont="1" applyFill="1" applyBorder="1" applyAlignment="1">
      <alignment vertical="top" wrapText="1"/>
    </xf>
    <xf numFmtId="165" fontId="17" fillId="3" borderId="3" xfId="1" applyNumberFormat="1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5" fontId="17" fillId="7" borderId="3" xfId="1" applyNumberFormat="1" applyFont="1" applyFill="1" applyBorder="1" applyAlignment="1">
      <alignment vertical="top" wrapText="1"/>
    </xf>
    <xf numFmtId="0" fontId="17" fillId="0" borderId="46" xfId="0" applyFont="1" applyBorder="1" applyAlignment="1">
      <alignment vertical="top" wrapText="1"/>
    </xf>
    <xf numFmtId="165" fontId="14" fillId="11" borderId="33" xfId="1" applyNumberFormat="1" applyFont="1" applyFill="1" applyBorder="1" applyAlignment="1">
      <alignment vertical="top"/>
    </xf>
    <xf numFmtId="0" fontId="13" fillId="11" borderId="33" xfId="0" applyFont="1" applyFill="1" applyBorder="1" applyAlignment="1">
      <alignment vertical="top" wrapText="1"/>
    </xf>
    <xf numFmtId="0" fontId="12" fillId="11" borderId="38" xfId="0" applyFont="1" applyFill="1" applyBorder="1" applyAlignment="1">
      <alignment vertical="top" wrapText="1"/>
    </xf>
    <xf numFmtId="0" fontId="13" fillId="11" borderId="38" xfId="0" applyFont="1" applyFill="1" applyBorder="1" applyAlignment="1">
      <alignment vertical="top" wrapText="1"/>
    </xf>
    <xf numFmtId="0" fontId="18" fillId="11" borderId="38" xfId="0" applyFont="1" applyFill="1" applyBorder="1" applyAlignment="1">
      <alignment vertical="top" wrapText="1"/>
    </xf>
    <xf numFmtId="0" fontId="5" fillId="3" borderId="25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7" borderId="25" xfId="0" applyFont="1" applyFill="1" applyBorder="1" applyAlignment="1">
      <alignment vertical="top" wrapText="1"/>
    </xf>
    <xf numFmtId="165" fontId="2" fillId="3" borderId="3" xfId="1" applyNumberFormat="1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5" fontId="2" fillId="7" borderId="3" xfId="1" applyNumberFormat="1" applyFont="1" applyFill="1" applyBorder="1" applyAlignment="1">
      <alignment vertical="top" wrapText="1"/>
    </xf>
    <xf numFmtId="165" fontId="8" fillId="7" borderId="3" xfId="1" applyNumberFormat="1" applyFont="1" applyFill="1" applyBorder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0" fillId="13" borderId="40" xfId="0" applyFill="1" applyBorder="1" applyAlignment="1">
      <alignment vertical="top" wrapText="1"/>
    </xf>
  </cellXfs>
  <cellStyles count="4">
    <cellStyle name="Komma" xfId="1" builtinId="3"/>
    <cellStyle name="Procent" xfId="2" builtinId="5"/>
    <cellStyle name="Standaard" xfId="0" builtinId="0"/>
    <cellStyle name="Währung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22"/>
  </sheetPr>
  <dimension ref="A6:H14"/>
  <sheetViews>
    <sheetView zoomScale="125" zoomScaleNormal="125" workbookViewId="0">
      <selection activeCell="B29" sqref="B29"/>
    </sheetView>
  </sheetViews>
  <sheetFormatPr defaultRowHeight="12.75" x14ac:dyDescent="0.2"/>
  <cols>
    <col min="1" max="1" width="9.140625" style="132"/>
    <col min="2" max="2" width="22.5703125" style="132" customWidth="1"/>
    <col min="3" max="3" width="46" style="132" customWidth="1"/>
    <col min="4" max="7" width="9.140625" style="132"/>
    <col min="8" max="8" width="9.140625" style="96"/>
    <col min="9" max="16384" width="9.140625" style="61"/>
  </cols>
  <sheetData>
    <row r="6" spans="1:4" x14ac:dyDescent="0.2">
      <c r="B6" s="135"/>
      <c r="C6" s="135"/>
    </row>
    <row r="7" spans="1:4" ht="15.75" x14ac:dyDescent="0.2">
      <c r="A7" s="133"/>
      <c r="B7" s="210" t="s">
        <v>110</v>
      </c>
      <c r="C7" s="210" t="s">
        <v>255</v>
      </c>
      <c r="D7" s="134"/>
    </row>
    <row r="8" spans="1:4" x14ac:dyDescent="0.2">
      <c r="A8" s="133"/>
      <c r="B8" s="233" t="s">
        <v>120</v>
      </c>
      <c r="C8" s="233"/>
      <c r="D8" s="134"/>
    </row>
    <row r="9" spans="1:4" ht="15.75" x14ac:dyDescent="0.2">
      <c r="A9" s="133"/>
      <c r="B9" s="214" t="s">
        <v>256</v>
      </c>
      <c r="C9" s="215">
        <v>1000</v>
      </c>
      <c r="D9" s="134"/>
    </row>
    <row r="10" spans="1:4" ht="15.75" x14ac:dyDescent="0.2">
      <c r="A10" s="133"/>
      <c r="B10" s="214" t="s">
        <v>114</v>
      </c>
      <c r="C10" s="215">
        <v>2000</v>
      </c>
      <c r="D10" s="134"/>
    </row>
    <row r="11" spans="1:4" ht="15.75" x14ac:dyDescent="0.2">
      <c r="A11" s="133"/>
      <c r="B11" s="214" t="s">
        <v>115</v>
      </c>
      <c r="C11" s="215">
        <v>1000</v>
      </c>
      <c r="D11" s="134"/>
    </row>
    <row r="12" spans="1:4" ht="15.75" x14ac:dyDescent="0.2">
      <c r="A12" s="133"/>
      <c r="B12" s="214" t="s">
        <v>116</v>
      </c>
      <c r="C12" s="215">
        <v>1000</v>
      </c>
      <c r="D12" s="134"/>
    </row>
    <row r="13" spans="1:4" ht="12" customHeight="1" x14ac:dyDescent="0.2">
      <c r="A13" s="133"/>
      <c r="B13" s="216" t="s">
        <v>119</v>
      </c>
      <c r="C13" s="217">
        <v>2</v>
      </c>
      <c r="D13" s="134"/>
    </row>
    <row r="14" spans="1:4" x14ac:dyDescent="0.2">
      <c r="B14" s="136"/>
      <c r="C14" s="136"/>
    </row>
  </sheetData>
  <mergeCells count="1">
    <mergeCell ref="B8:C8"/>
  </mergeCells>
  <phoneticPr fontId="4" type="noConversion"/>
  <pageMargins left="0.75" right="0.75" top="1" bottom="1" header="0.5" footer="0.5"/>
  <pageSetup paperSize="9" scale="120" orientation="portrait" r:id="rId1"/>
  <headerFooter alignWithMargins="0">
    <oddFooter>&amp;L&amp;F &amp;D &amp;T&amp;Rpagina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42"/>
  </sheetPr>
  <dimension ref="A1:DJ3907"/>
  <sheetViews>
    <sheetView view="pageBreakPreview" zoomScale="60" zoomScaleNormal="130" workbookViewId="0">
      <selection sqref="A1:B65536"/>
    </sheetView>
  </sheetViews>
  <sheetFormatPr defaultRowHeight="12.75" x14ac:dyDescent="0.2"/>
  <cols>
    <col min="1" max="1" width="3.5703125" bestFit="1" customWidth="1"/>
    <col min="2" max="2" width="33.5703125" bestFit="1" customWidth="1"/>
    <col min="3" max="3" width="17.28515625" customWidth="1"/>
    <col min="4" max="4" width="15.42578125" customWidth="1"/>
    <col min="5" max="5" width="13" customWidth="1"/>
    <col min="6" max="114" width="9.140625" style="175"/>
  </cols>
  <sheetData>
    <row r="1" spans="1:6" ht="12.75" customHeight="1" x14ac:dyDescent="0.2">
      <c r="A1" s="143"/>
      <c r="B1" s="173" t="str">
        <f>'Alg. gegevens'!$C$7</f>
        <v>Special Olympics Nationale Spelen</v>
      </c>
      <c r="C1" s="246" t="s">
        <v>285</v>
      </c>
      <c r="D1" s="247"/>
      <c r="E1" s="247"/>
      <c r="F1" s="178"/>
    </row>
    <row r="2" spans="1:6" x14ac:dyDescent="0.2">
      <c r="A2" s="143"/>
      <c r="B2" s="213"/>
      <c r="C2" s="174"/>
      <c r="D2" s="174"/>
      <c r="E2" s="174"/>
      <c r="F2" s="178"/>
    </row>
    <row r="3" spans="1:6" x14ac:dyDescent="0.2">
      <c r="A3" s="76"/>
      <c r="B3" s="15"/>
      <c r="C3" s="16" t="s">
        <v>74</v>
      </c>
      <c r="D3" s="17" t="s">
        <v>104</v>
      </c>
      <c r="E3" s="144" t="s">
        <v>0</v>
      </c>
      <c r="F3" s="178"/>
    </row>
    <row r="4" spans="1:6" x14ac:dyDescent="0.2">
      <c r="A4" s="77" t="s">
        <v>9</v>
      </c>
      <c r="B4" s="209" t="s">
        <v>117</v>
      </c>
      <c r="C4" s="18"/>
      <c r="D4" s="19"/>
      <c r="E4" s="147">
        <f>SUM(D7,D12,D20,D25,D30,D38,D46,D56,D61,D67,D71)</f>
        <v>0</v>
      </c>
      <c r="F4" s="178"/>
    </row>
    <row r="5" spans="1:6" x14ac:dyDescent="0.2">
      <c r="A5" s="152"/>
      <c r="B5" s="32"/>
      <c r="C5" s="18"/>
      <c r="D5" s="19"/>
      <c r="E5" s="148"/>
      <c r="F5" s="178"/>
    </row>
    <row r="6" spans="1:6" x14ac:dyDescent="0.2">
      <c r="A6" s="77"/>
      <c r="B6" s="32"/>
      <c r="C6" s="18"/>
      <c r="D6" s="19"/>
      <c r="E6" s="148"/>
      <c r="F6" s="178"/>
    </row>
    <row r="7" spans="1:6" x14ac:dyDescent="0.2">
      <c r="A7" s="33" t="s">
        <v>16</v>
      </c>
      <c r="B7" s="35" t="s">
        <v>41</v>
      </c>
      <c r="C7" s="28"/>
      <c r="D7" s="21">
        <f>SUM(C8:C11)</f>
        <v>0</v>
      </c>
      <c r="E7" s="148"/>
      <c r="F7" s="178"/>
    </row>
    <row r="8" spans="1:6" x14ac:dyDescent="0.2">
      <c r="A8" s="75">
        <v>590</v>
      </c>
      <c r="B8" s="22" t="s">
        <v>44</v>
      </c>
      <c r="C8" s="151"/>
      <c r="D8" s="29"/>
      <c r="E8" s="148"/>
      <c r="F8" s="178"/>
    </row>
    <row r="9" spans="1:6" x14ac:dyDescent="0.2">
      <c r="A9" s="75">
        <v>591</v>
      </c>
      <c r="B9" s="22" t="s">
        <v>43</v>
      </c>
      <c r="C9" s="151"/>
      <c r="D9" s="29"/>
      <c r="E9" s="148"/>
      <c r="F9" s="178"/>
    </row>
    <row r="10" spans="1:6" x14ac:dyDescent="0.2">
      <c r="A10" s="75">
        <v>592</v>
      </c>
      <c r="B10" s="22" t="s">
        <v>61</v>
      </c>
      <c r="C10" s="151"/>
      <c r="D10" s="29"/>
      <c r="E10" s="148"/>
      <c r="F10" s="178"/>
    </row>
    <row r="11" spans="1:6" x14ac:dyDescent="0.2">
      <c r="A11" s="75">
        <v>593</v>
      </c>
      <c r="B11" s="22"/>
      <c r="C11" s="151"/>
      <c r="D11" s="29"/>
      <c r="E11" s="148"/>
      <c r="F11" s="178"/>
    </row>
    <row r="12" spans="1:6" x14ac:dyDescent="0.2">
      <c r="A12" s="33" t="s">
        <v>17</v>
      </c>
      <c r="B12" s="34" t="s">
        <v>26</v>
      </c>
      <c r="C12" s="25"/>
      <c r="D12" s="26">
        <f>SUM(C13:C19)</f>
        <v>0</v>
      </c>
      <c r="E12" s="146"/>
      <c r="F12" s="178"/>
    </row>
    <row r="13" spans="1:6" x14ac:dyDescent="0.2">
      <c r="A13" s="75">
        <v>594</v>
      </c>
      <c r="B13" s="37" t="s">
        <v>77</v>
      </c>
      <c r="C13" s="108"/>
      <c r="D13" s="24"/>
      <c r="E13" s="146"/>
      <c r="F13" s="178"/>
    </row>
    <row r="14" spans="1:6" x14ac:dyDescent="0.2">
      <c r="A14" s="75">
        <v>595</v>
      </c>
      <c r="B14" s="37" t="s">
        <v>76</v>
      </c>
      <c r="C14" s="108"/>
      <c r="D14" s="24"/>
      <c r="E14" s="146"/>
      <c r="F14" s="178"/>
    </row>
    <row r="15" spans="1:6" x14ac:dyDescent="0.2">
      <c r="A15" s="75">
        <v>596</v>
      </c>
      <c r="B15" s="37" t="s">
        <v>79</v>
      </c>
      <c r="C15" s="108"/>
      <c r="D15" s="24"/>
      <c r="E15" s="146"/>
      <c r="F15" s="178"/>
    </row>
    <row r="16" spans="1:6" x14ac:dyDescent="0.2">
      <c r="A16" s="75">
        <v>597</v>
      </c>
      <c r="B16" s="22" t="s">
        <v>35</v>
      </c>
      <c r="C16" s="108"/>
      <c r="D16" s="24"/>
      <c r="E16" s="146"/>
      <c r="F16" s="178"/>
    </row>
    <row r="17" spans="1:6" x14ac:dyDescent="0.2">
      <c r="A17" s="75">
        <v>598</v>
      </c>
      <c r="B17" s="22" t="s">
        <v>73</v>
      </c>
      <c r="C17" s="108"/>
      <c r="D17" s="24"/>
      <c r="E17" s="146"/>
      <c r="F17" s="178"/>
    </row>
    <row r="18" spans="1:6" x14ac:dyDescent="0.2">
      <c r="A18" s="75">
        <v>599</v>
      </c>
      <c r="B18" s="22" t="s">
        <v>78</v>
      </c>
      <c r="C18" s="108"/>
      <c r="D18" s="24"/>
      <c r="E18" s="146"/>
      <c r="F18" s="178"/>
    </row>
    <row r="19" spans="1:6" x14ac:dyDescent="0.2">
      <c r="A19" s="75">
        <v>600</v>
      </c>
      <c r="B19" s="22"/>
      <c r="C19" s="108"/>
      <c r="D19" s="24"/>
      <c r="E19" s="146"/>
      <c r="F19" s="178"/>
    </row>
    <row r="20" spans="1:6" x14ac:dyDescent="0.2">
      <c r="A20" s="33" t="s">
        <v>18</v>
      </c>
      <c r="B20" s="34" t="s">
        <v>94</v>
      </c>
      <c r="C20" s="25"/>
      <c r="D20" s="26">
        <f>SUM(C21:C24)</f>
        <v>0</v>
      </c>
      <c r="E20" s="146"/>
      <c r="F20" s="178"/>
    </row>
    <row r="21" spans="1:6" x14ac:dyDescent="0.2">
      <c r="A21" s="75">
        <v>601</v>
      </c>
      <c r="B21" s="22" t="s">
        <v>95</v>
      </c>
      <c r="C21" s="108"/>
      <c r="D21" s="24"/>
      <c r="E21" s="146"/>
      <c r="F21" s="178"/>
    </row>
    <row r="22" spans="1:6" x14ac:dyDescent="0.2">
      <c r="A22" s="75">
        <v>602</v>
      </c>
      <c r="B22" s="37" t="s">
        <v>96</v>
      </c>
      <c r="C22" s="108"/>
      <c r="D22" s="24"/>
      <c r="E22" s="146"/>
      <c r="F22" s="178"/>
    </row>
    <row r="23" spans="1:6" x14ac:dyDescent="0.2">
      <c r="A23" s="75">
        <v>603</v>
      </c>
      <c r="B23" s="37" t="s">
        <v>97</v>
      </c>
      <c r="C23" s="108"/>
      <c r="D23" s="24"/>
      <c r="E23" s="146"/>
      <c r="F23" s="178"/>
    </row>
    <row r="24" spans="1:6" x14ac:dyDescent="0.2">
      <c r="A24" s="75">
        <v>604</v>
      </c>
      <c r="B24" s="37"/>
      <c r="C24" s="108"/>
      <c r="D24" s="24"/>
      <c r="E24" s="146"/>
      <c r="F24" s="178"/>
    </row>
    <row r="25" spans="1:6" x14ac:dyDescent="0.2">
      <c r="A25" s="33" t="s">
        <v>19</v>
      </c>
      <c r="B25" s="34" t="s">
        <v>27</v>
      </c>
      <c r="C25" s="25"/>
      <c r="D25" s="26">
        <f>SUM(C26:C29)</f>
        <v>0</v>
      </c>
      <c r="E25" s="146"/>
      <c r="F25" s="178"/>
    </row>
    <row r="26" spans="1:6" x14ac:dyDescent="0.2">
      <c r="A26" s="75">
        <v>605</v>
      </c>
      <c r="B26" s="22" t="s">
        <v>36</v>
      </c>
      <c r="C26" s="108"/>
      <c r="D26" s="24"/>
      <c r="E26" s="146"/>
      <c r="F26" s="178"/>
    </row>
    <row r="27" spans="1:6" x14ac:dyDescent="0.2">
      <c r="A27" s="75">
        <v>606</v>
      </c>
      <c r="B27" s="22" t="s">
        <v>37</v>
      </c>
      <c r="C27" s="108"/>
      <c r="D27" s="24"/>
      <c r="E27" s="146"/>
      <c r="F27" s="178"/>
    </row>
    <row r="28" spans="1:6" x14ac:dyDescent="0.2">
      <c r="A28" s="75">
        <v>607</v>
      </c>
      <c r="B28" s="22" t="s">
        <v>80</v>
      </c>
      <c r="C28" s="108"/>
      <c r="D28" s="24"/>
      <c r="E28" s="146"/>
      <c r="F28" s="178"/>
    </row>
    <row r="29" spans="1:6" x14ac:dyDescent="0.2">
      <c r="A29" s="75">
        <v>608</v>
      </c>
      <c r="B29" s="22"/>
      <c r="C29" s="108"/>
      <c r="D29" s="24"/>
      <c r="E29" s="146"/>
      <c r="F29" s="178"/>
    </row>
    <row r="30" spans="1:6" x14ac:dyDescent="0.2">
      <c r="A30" s="33" t="s">
        <v>20</v>
      </c>
      <c r="B30" s="34" t="s">
        <v>32</v>
      </c>
      <c r="C30" s="25"/>
      <c r="D30" s="26">
        <f>SUM(C31:C37)</f>
        <v>0</v>
      </c>
      <c r="E30" s="146"/>
      <c r="F30" s="178"/>
    </row>
    <row r="31" spans="1:6" x14ac:dyDescent="0.2">
      <c r="A31" s="75">
        <v>609</v>
      </c>
      <c r="B31" s="22" t="s">
        <v>33</v>
      </c>
      <c r="C31" s="108"/>
      <c r="D31" s="24"/>
      <c r="E31" s="146"/>
      <c r="F31" s="178"/>
    </row>
    <row r="32" spans="1:6" x14ac:dyDescent="0.2">
      <c r="A32" s="75">
        <v>610</v>
      </c>
      <c r="B32" s="22" t="s">
        <v>81</v>
      </c>
      <c r="C32" s="108"/>
      <c r="D32" s="24"/>
      <c r="E32" s="146"/>
      <c r="F32" s="178"/>
    </row>
    <row r="33" spans="1:6" x14ac:dyDescent="0.2">
      <c r="A33" s="75">
        <v>611</v>
      </c>
      <c r="B33" s="22" t="s">
        <v>82</v>
      </c>
      <c r="C33" s="108"/>
      <c r="D33" s="24"/>
      <c r="E33" s="146"/>
      <c r="F33" s="178"/>
    </row>
    <row r="34" spans="1:6" x14ac:dyDescent="0.2">
      <c r="A34" s="75">
        <v>612</v>
      </c>
      <c r="B34" s="22" t="s">
        <v>93</v>
      </c>
      <c r="C34" s="108"/>
      <c r="D34" s="24"/>
      <c r="E34" s="146"/>
      <c r="F34" s="178"/>
    </row>
    <row r="35" spans="1:6" x14ac:dyDescent="0.2">
      <c r="A35" s="75">
        <v>613</v>
      </c>
      <c r="B35" s="22" t="s">
        <v>72</v>
      </c>
      <c r="C35" s="108"/>
      <c r="D35" s="24"/>
      <c r="E35" s="146"/>
      <c r="F35" s="178"/>
    </row>
    <row r="36" spans="1:6" x14ac:dyDescent="0.2">
      <c r="A36" s="75">
        <v>614</v>
      </c>
      <c r="B36" s="22" t="s">
        <v>53</v>
      </c>
      <c r="C36" s="108"/>
      <c r="D36" s="24"/>
      <c r="E36" s="146"/>
      <c r="F36" s="178"/>
    </row>
    <row r="37" spans="1:6" x14ac:dyDescent="0.2">
      <c r="A37" s="75">
        <v>615</v>
      </c>
      <c r="B37" s="22"/>
      <c r="C37" s="108"/>
      <c r="D37" s="24"/>
      <c r="E37" s="146"/>
      <c r="F37" s="178"/>
    </row>
    <row r="38" spans="1:6" x14ac:dyDescent="0.2">
      <c r="A38" s="33" t="s">
        <v>21</v>
      </c>
      <c r="B38" s="34" t="s">
        <v>28</v>
      </c>
      <c r="C38" s="25"/>
      <c r="D38" s="26">
        <f>SUM(C39:C45)</f>
        <v>0</v>
      </c>
      <c r="E38" s="146"/>
      <c r="F38" s="178"/>
    </row>
    <row r="39" spans="1:6" x14ac:dyDescent="0.2">
      <c r="A39" s="75">
        <v>616</v>
      </c>
      <c r="B39" s="22" t="s">
        <v>29</v>
      </c>
      <c r="C39" s="108"/>
      <c r="D39" s="24"/>
      <c r="E39" s="146"/>
      <c r="F39" s="178"/>
    </row>
    <row r="40" spans="1:6" x14ac:dyDescent="0.2">
      <c r="A40" s="75">
        <v>617</v>
      </c>
      <c r="B40" s="22" t="s">
        <v>50</v>
      </c>
      <c r="C40" s="108"/>
      <c r="D40" s="24"/>
      <c r="E40" s="146"/>
      <c r="F40" s="178"/>
    </row>
    <row r="41" spans="1:6" x14ac:dyDescent="0.2">
      <c r="A41" s="75">
        <v>618</v>
      </c>
      <c r="B41" s="22" t="s">
        <v>30</v>
      </c>
      <c r="C41" s="108"/>
      <c r="D41" s="24"/>
      <c r="E41" s="146"/>
      <c r="F41" s="178"/>
    </row>
    <row r="42" spans="1:6" x14ac:dyDescent="0.2">
      <c r="A42" s="75">
        <v>619</v>
      </c>
      <c r="B42" s="22" t="s">
        <v>52</v>
      </c>
      <c r="C42" s="108"/>
      <c r="D42" s="24"/>
      <c r="E42" s="146"/>
      <c r="F42" s="178"/>
    </row>
    <row r="43" spans="1:6" x14ac:dyDescent="0.2">
      <c r="A43" s="75">
        <v>620</v>
      </c>
      <c r="B43" s="22" t="s">
        <v>31</v>
      </c>
      <c r="C43" s="108"/>
      <c r="D43" s="24"/>
      <c r="E43" s="146"/>
      <c r="F43" s="178"/>
    </row>
    <row r="44" spans="1:6" x14ac:dyDescent="0.2">
      <c r="A44" s="75">
        <v>621</v>
      </c>
      <c r="B44" s="22" t="s">
        <v>34</v>
      </c>
      <c r="C44" s="108"/>
      <c r="D44" s="24"/>
      <c r="E44" s="146"/>
      <c r="F44" s="178"/>
    </row>
    <row r="45" spans="1:6" x14ac:dyDescent="0.2">
      <c r="A45" s="75">
        <v>622</v>
      </c>
      <c r="B45" s="22"/>
      <c r="C45" s="108"/>
      <c r="D45" s="24"/>
      <c r="E45" s="146"/>
      <c r="F45" s="178"/>
    </row>
    <row r="46" spans="1:6" x14ac:dyDescent="0.2">
      <c r="A46" s="33" t="s">
        <v>98</v>
      </c>
      <c r="B46" s="34" t="s">
        <v>38</v>
      </c>
      <c r="C46" s="25"/>
      <c r="D46" s="26">
        <f>SUM(C47:C55)</f>
        <v>0</v>
      </c>
      <c r="E46" s="146"/>
      <c r="F46" s="178"/>
    </row>
    <row r="47" spans="1:6" x14ac:dyDescent="0.2">
      <c r="A47" s="75">
        <v>623</v>
      </c>
      <c r="B47" s="22" t="s">
        <v>42</v>
      </c>
      <c r="C47" s="108"/>
      <c r="D47" s="24"/>
      <c r="E47" s="146"/>
      <c r="F47" s="178"/>
    </row>
    <row r="48" spans="1:6" x14ac:dyDescent="0.2">
      <c r="A48" s="75">
        <v>624</v>
      </c>
      <c r="B48" s="22" t="s">
        <v>45</v>
      </c>
      <c r="C48" s="108"/>
      <c r="D48" s="24"/>
      <c r="E48" s="146"/>
      <c r="F48" s="178"/>
    </row>
    <row r="49" spans="1:6" x14ac:dyDescent="0.2">
      <c r="A49" s="75">
        <v>625</v>
      </c>
      <c r="B49" s="22" t="s">
        <v>46</v>
      </c>
      <c r="C49" s="108"/>
      <c r="D49" s="24"/>
      <c r="E49" s="146"/>
      <c r="F49" s="178"/>
    </row>
    <row r="50" spans="1:6" x14ac:dyDescent="0.2">
      <c r="A50" s="75">
        <v>626</v>
      </c>
      <c r="B50" s="22" t="s">
        <v>54</v>
      </c>
      <c r="C50" s="108"/>
      <c r="D50" s="24"/>
      <c r="E50" s="146"/>
      <c r="F50" s="178"/>
    </row>
    <row r="51" spans="1:6" x14ac:dyDescent="0.2">
      <c r="A51" s="75">
        <v>627</v>
      </c>
      <c r="B51" s="22" t="s">
        <v>59</v>
      </c>
      <c r="C51" s="108"/>
      <c r="D51" s="24"/>
      <c r="E51" s="146"/>
      <c r="F51" s="178"/>
    </row>
    <row r="52" spans="1:6" x14ac:dyDescent="0.2">
      <c r="A52" s="75">
        <v>628</v>
      </c>
      <c r="B52" s="22" t="s">
        <v>48</v>
      </c>
      <c r="C52" s="108"/>
      <c r="D52" s="24"/>
      <c r="E52" s="146"/>
      <c r="F52" s="178"/>
    </row>
    <row r="53" spans="1:6" x14ac:dyDescent="0.2">
      <c r="A53" s="75">
        <v>629</v>
      </c>
      <c r="B53" s="22" t="s">
        <v>86</v>
      </c>
      <c r="C53" s="108"/>
      <c r="D53" s="24"/>
      <c r="E53" s="146"/>
      <c r="F53" s="178"/>
    </row>
    <row r="54" spans="1:6" x14ac:dyDescent="0.2">
      <c r="A54" s="75">
        <v>630</v>
      </c>
      <c r="B54" s="22" t="s">
        <v>70</v>
      </c>
      <c r="C54" s="108"/>
      <c r="D54" s="24"/>
      <c r="E54" s="146"/>
      <c r="F54" s="178"/>
    </row>
    <row r="55" spans="1:6" x14ac:dyDescent="0.2">
      <c r="A55" s="75">
        <v>631</v>
      </c>
      <c r="B55" s="22"/>
      <c r="C55" s="108"/>
      <c r="D55" s="24"/>
      <c r="E55" s="146"/>
      <c r="F55" s="178"/>
    </row>
    <row r="56" spans="1:6" x14ac:dyDescent="0.2">
      <c r="A56" s="33" t="s">
        <v>99</v>
      </c>
      <c r="B56" s="34" t="s">
        <v>58</v>
      </c>
      <c r="C56" s="25"/>
      <c r="D56" s="26">
        <f>SUM(C57:C60)</f>
        <v>0</v>
      </c>
      <c r="E56" s="146"/>
      <c r="F56" s="178"/>
    </row>
    <row r="57" spans="1:6" x14ac:dyDescent="0.2">
      <c r="A57" s="75">
        <v>632</v>
      </c>
      <c r="B57" s="22" t="s">
        <v>59</v>
      </c>
      <c r="C57" s="108"/>
      <c r="D57" s="24"/>
      <c r="E57" s="146"/>
      <c r="F57" s="178"/>
    </row>
    <row r="58" spans="1:6" x14ac:dyDescent="0.2">
      <c r="A58" s="75">
        <v>633</v>
      </c>
      <c r="B58" s="22" t="s">
        <v>40</v>
      </c>
      <c r="C58" s="108"/>
      <c r="D58" s="24"/>
      <c r="E58" s="146"/>
      <c r="F58" s="178"/>
    </row>
    <row r="59" spans="1:6" x14ac:dyDescent="0.2">
      <c r="A59" s="75">
        <v>634</v>
      </c>
      <c r="B59" s="22" t="s">
        <v>60</v>
      </c>
      <c r="C59" s="108"/>
      <c r="D59" s="24"/>
      <c r="E59" s="146"/>
      <c r="F59" s="178"/>
    </row>
    <row r="60" spans="1:6" x14ac:dyDescent="0.2">
      <c r="A60" s="75">
        <v>635</v>
      </c>
      <c r="B60" s="22"/>
      <c r="C60" s="108"/>
      <c r="D60" s="24"/>
      <c r="E60" s="146"/>
      <c r="F60" s="178"/>
    </row>
    <row r="61" spans="1:6" x14ac:dyDescent="0.2">
      <c r="A61" s="33" t="s">
        <v>5</v>
      </c>
      <c r="B61" s="34" t="s">
        <v>62</v>
      </c>
      <c r="C61" s="25"/>
      <c r="D61" s="26">
        <f>SUM(C62:C66)</f>
        <v>0</v>
      </c>
      <c r="E61" s="146"/>
      <c r="F61" s="178"/>
    </row>
    <row r="62" spans="1:6" x14ac:dyDescent="0.2">
      <c r="A62" s="75">
        <v>636</v>
      </c>
      <c r="B62" s="22" t="s">
        <v>63</v>
      </c>
      <c r="C62" s="108"/>
      <c r="D62" s="24"/>
      <c r="E62" s="146"/>
      <c r="F62" s="178"/>
    </row>
    <row r="63" spans="1:6" x14ac:dyDescent="0.2">
      <c r="A63" s="75">
        <v>637</v>
      </c>
      <c r="B63" s="22" t="s">
        <v>40</v>
      </c>
      <c r="C63" s="108"/>
      <c r="D63" s="24"/>
      <c r="E63" s="146"/>
      <c r="F63" s="178"/>
    </row>
    <row r="64" spans="1:6" x14ac:dyDescent="0.2">
      <c r="A64" s="75">
        <v>638</v>
      </c>
      <c r="B64" s="22" t="s">
        <v>64</v>
      </c>
      <c r="C64" s="108"/>
      <c r="D64" s="24"/>
      <c r="E64" s="146"/>
      <c r="F64" s="178"/>
    </row>
    <row r="65" spans="1:6" x14ac:dyDescent="0.2">
      <c r="A65" s="75">
        <v>639</v>
      </c>
      <c r="B65" s="22" t="s">
        <v>60</v>
      </c>
      <c r="C65" s="108"/>
      <c r="D65" s="24"/>
      <c r="E65" s="146"/>
      <c r="F65" s="178"/>
    </row>
    <row r="66" spans="1:6" x14ac:dyDescent="0.2">
      <c r="A66" s="75">
        <v>640</v>
      </c>
      <c r="B66" s="22"/>
      <c r="C66" s="108"/>
      <c r="D66" s="24"/>
      <c r="E66" s="146"/>
      <c r="F66" s="178"/>
    </row>
    <row r="67" spans="1:6" x14ac:dyDescent="0.2">
      <c r="A67" s="33" t="s">
        <v>100</v>
      </c>
      <c r="B67" s="34" t="s">
        <v>39</v>
      </c>
      <c r="C67" s="25"/>
      <c r="D67" s="26">
        <f>SUM(C68:C70)</f>
        <v>0</v>
      </c>
      <c r="E67" s="146"/>
      <c r="F67" s="178"/>
    </row>
    <row r="68" spans="1:6" x14ac:dyDescent="0.2">
      <c r="A68" s="75">
        <v>641</v>
      </c>
      <c r="B68" s="22" t="s">
        <v>83</v>
      </c>
      <c r="C68" s="108"/>
      <c r="D68" s="24"/>
      <c r="E68" s="146"/>
      <c r="F68" s="178"/>
    </row>
    <row r="69" spans="1:6" x14ac:dyDescent="0.2">
      <c r="A69" s="75">
        <v>642</v>
      </c>
      <c r="B69" s="22" t="s">
        <v>84</v>
      </c>
      <c r="C69" s="108"/>
      <c r="D69" s="24"/>
      <c r="E69" s="146"/>
      <c r="F69" s="178"/>
    </row>
    <row r="70" spans="1:6" x14ac:dyDescent="0.2">
      <c r="A70" s="75">
        <v>643</v>
      </c>
      <c r="B70" s="22"/>
      <c r="C70" s="108"/>
      <c r="D70" s="24"/>
      <c r="E70" s="146"/>
      <c r="F70" s="178"/>
    </row>
    <row r="71" spans="1:6" x14ac:dyDescent="0.2">
      <c r="A71" s="33" t="s">
        <v>101</v>
      </c>
      <c r="B71" s="34" t="s">
        <v>23</v>
      </c>
      <c r="C71" s="25"/>
      <c r="D71" s="26">
        <f>SUM(C72:C75)</f>
        <v>0</v>
      </c>
      <c r="E71" s="146"/>
      <c r="F71" s="178"/>
    </row>
    <row r="72" spans="1:6" x14ac:dyDescent="0.2">
      <c r="A72" s="75">
        <v>644</v>
      </c>
      <c r="B72" s="22" t="s">
        <v>24</v>
      </c>
      <c r="C72" s="108"/>
      <c r="D72" s="24"/>
      <c r="E72" s="146"/>
      <c r="F72" s="178"/>
    </row>
    <row r="73" spans="1:6" x14ac:dyDescent="0.2">
      <c r="A73" s="75">
        <v>645</v>
      </c>
      <c r="B73" s="22" t="s">
        <v>25</v>
      </c>
      <c r="C73" s="108"/>
      <c r="D73" s="24"/>
      <c r="E73" s="146"/>
      <c r="F73" s="178"/>
    </row>
    <row r="74" spans="1:6" x14ac:dyDescent="0.2">
      <c r="A74" s="75">
        <v>646</v>
      </c>
      <c r="B74" s="22" t="s">
        <v>85</v>
      </c>
      <c r="C74" s="108"/>
      <c r="D74" s="24"/>
      <c r="E74" s="146"/>
      <c r="F74" s="178"/>
    </row>
    <row r="75" spans="1:6" x14ac:dyDescent="0.2">
      <c r="A75" s="75">
        <v>647</v>
      </c>
      <c r="B75" s="22"/>
      <c r="C75" s="23"/>
      <c r="D75" s="24"/>
      <c r="E75" s="146"/>
      <c r="F75" s="178"/>
    </row>
    <row r="76" spans="1:6" ht="12.75" customHeight="1" x14ac:dyDescent="0.2">
      <c r="A76" s="79"/>
      <c r="B76" s="171" t="str">
        <f>'Alg. gegevens'!$C$7</f>
        <v>Special Olympics Nationale Spelen</v>
      </c>
      <c r="C76" s="248" t="s">
        <v>284</v>
      </c>
      <c r="D76" s="249"/>
      <c r="E76" s="250"/>
      <c r="F76" s="178"/>
    </row>
    <row r="77" spans="1:6" x14ac:dyDescent="0.2">
      <c r="A77" s="79"/>
      <c r="B77" s="171" t="s">
        <v>107</v>
      </c>
      <c r="C77" s="172"/>
      <c r="D77" s="172"/>
      <c r="E77" s="172"/>
      <c r="F77" s="178"/>
    </row>
    <row r="78" spans="1:6" x14ac:dyDescent="0.2">
      <c r="A78" s="76"/>
      <c r="B78" s="15"/>
      <c r="C78" s="45" t="s">
        <v>106</v>
      </c>
      <c r="D78" s="38" t="s">
        <v>104</v>
      </c>
      <c r="E78" s="53" t="s">
        <v>0</v>
      </c>
      <c r="F78" s="178"/>
    </row>
    <row r="79" spans="1:6" x14ac:dyDescent="0.2">
      <c r="A79" s="77" t="s">
        <v>9</v>
      </c>
      <c r="B79" s="209" t="s">
        <v>117</v>
      </c>
      <c r="C79" s="46"/>
      <c r="D79" s="39"/>
      <c r="E79" s="43">
        <f>D82+D87+D95+D100+D105+D113+D121+D131+D136+D142+D146</f>
        <v>0</v>
      </c>
      <c r="F79" s="178"/>
    </row>
    <row r="80" spans="1:6" x14ac:dyDescent="0.2">
      <c r="A80" s="152"/>
      <c r="B80" s="32"/>
      <c r="C80" s="46"/>
      <c r="D80" s="39"/>
      <c r="E80" s="57"/>
      <c r="F80" s="178"/>
    </row>
    <row r="81" spans="1:6" x14ac:dyDescent="0.2">
      <c r="A81" s="77"/>
      <c r="B81" s="32"/>
      <c r="C81" s="46"/>
      <c r="D81" s="39"/>
      <c r="E81" s="57"/>
      <c r="F81" s="178"/>
    </row>
    <row r="82" spans="1:6" x14ac:dyDescent="0.2">
      <c r="A82" s="33" t="s">
        <v>16</v>
      </c>
      <c r="B82" s="35" t="s">
        <v>41</v>
      </c>
      <c r="C82" s="50"/>
      <c r="D82" s="40">
        <f>SUM(C83:C86)</f>
        <v>0</v>
      </c>
      <c r="E82" s="57"/>
      <c r="F82" s="178"/>
    </row>
    <row r="83" spans="1:6" x14ac:dyDescent="0.2">
      <c r="A83" s="75">
        <v>96</v>
      </c>
      <c r="B83" s="22" t="s">
        <v>44</v>
      </c>
      <c r="C83" s="150"/>
      <c r="D83" s="52"/>
      <c r="E83" s="57"/>
      <c r="F83" s="178"/>
    </row>
    <row r="84" spans="1:6" x14ac:dyDescent="0.2">
      <c r="A84" s="75">
        <v>97</v>
      </c>
      <c r="B84" s="22" t="s">
        <v>43</v>
      </c>
      <c r="C84" s="150"/>
      <c r="D84" s="52"/>
      <c r="E84" s="57"/>
      <c r="F84" s="178"/>
    </row>
    <row r="85" spans="1:6" x14ac:dyDescent="0.2">
      <c r="A85" s="75">
        <v>98</v>
      </c>
      <c r="B85" s="22" t="s">
        <v>61</v>
      </c>
      <c r="C85" s="150"/>
      <c r="D85" s="52"/>
      <c r="E85" s="57"/>
      <c r="F85" s="178"/>
    </row>
    <row r="86" spans="1:6" x14ac:dyDescent="0.2">
      <c r="A86" s="75">
        <v>99</v>
      </c>
      <c r="B86" s="22"/>
      <c r="C86" s="150"/>
      <c r="D86" s="52"/>
      <c r="E86" s="57"/>
      <c r="F86" s="178"/>
    </row>
    <row r="87" spans="1:6" x14ac:dyDescent="0.2">
      <c r="A87" s="33" t="s">
        <v>17</v>
      </c>
      <c r="B87" s="34" t="s">
        <v>26</v>
      </c>
      <c r="C87" s="49"/>
      <c r="D87" s="42">
        <f>SUM(C88:C94)</f>
        <v>0</v>
      </c>
      <c r="E87" s="44"/>
      <c r="F87" s="178"/>
    </row>
    <row r="88" spans="1:6" x14ac:dyDescent="0.2">
      <c r="A88" s="75">
        <v>100</v>
      </c>
      <c r="B88" s="37" t="s">
        <v>77</v>
      </c>
      <c r="C88" s="48"/>
      <c r="D88" s="41"/>
      <c r="E88" s="44"/>
      <c r="F88" s="178"/>
    </row>
    <row r="89" spans="1:6" x14ac:dyDescent="0.2">
      <c r="A89" s="75">
        <v>101</v>
      </c>
      <c r="B89" s="37" t="s">
        <v>76</v>
      </c>
      <c r="C89" s="48"/>
      <c r="D89" s="41"/>
      <c r="E89" s="44"/>
      <c r="F89" s="178"/>
    </row>
    <row r="90" spans="1:6" x14ac:dyDescent="0.2">
      <c r="A90" s="75">
        <v>102</v>
      </c>
      <c r="B90" s="37" t="s">
        <v>79</v>
      </c>
      <c r="C90" s="48"/>
      <c r="D90" s="41"/>
      <c r="E90" s="44"/>
      <c r="F90" s="178"/>
    </row>
    <row r="91" spans="1:6" x14ac:dyDescent="0.2">
      <c r="A91" s="75">
        <v>103</v>
      </c>
      <c r="B91" s="22" t="s">
        <v>35</v>
      </c>
      <c r="C91" s="48"/>
      <c r="D91" s="41"/>
      <c r="E91" s="44"/>
      <c r="F91" s="178"/>
    </row>
    <row r="92" spans="1:6" x14ac:dyDescent="0.2">
      <c r="A92" s="75">
        <v>104</v>
      </c>
      <c r="B92" s="22" t="s">
        <v>73</v>
      </c>
      <c r="C92" s="48"/>
      <c r="D92" s="41"/>
      <c r="E92" s="44"/>
      <c r="F92" s="178"/>
    </row>
    <row r="93" spans="1:6" x14ac:dyDescent="0.2">
      <c r="A93" s="75">
        <v>105</v>
      </c>
      <c r="B93" s="22" t="s">
        <v>78</v>
      </c>
      <c r="C93" s="48"/>
      <c r="D93" s="41"/>
      <c r="E93" s="44"/>
      <c r="F93" s="178"/>
    </row>
    <row r="94" spans="1:6" x14ac:dyDescent="0.2">
      <c r="A94" s="75">
        <v>106</v>
      </c>
      <c r="B94" s="22"/>
      <c r="C94" s="48"/>
      <c r="D94" s="41"/>
      <c r="E94" s="44"/>
      <c r="F94" s="178"/>
    </row>
    <row r="95" spans="1:6" x14ac:dyDescent="0.2">
      <c r="A95" s="33" t="s">
        <v>18</v>
      </c>
      <c r="B95" s="34" t="s">
        <v>94</v>
      </c>
      <c r="C95" s="49"/>
      <c r="D95" s="42">
        <f>SUM(C96:C99)</f>
        <v>0</v>
      </c>
      <c r="E95" s="44"/>
      <c r="F95" s="178"/>
    </row>
    <row r="96" spans="1:6" x14ac:dyDescent="0.2">
      <c r="A96" s="75">
        <v>107</v>
      </c>
      <c r="B96" s="22" t="s">
        <v>95</v>
      </c>
      <c r="C96" s="48"/>
      <c r="D96" s="41"/>
      <c r="E96" s="44"/>
      <c r="F96" s="178"/>
    </row>
    <row r="97" spans="1:6" x14ac:dyDescent="0.2">
      <c r="A97" s="75">
        <v>108</v>
      </c>
      <c r="B97" s="37" t="s">
        <v>96</v>
      </c>
      <c r="C97" s="48"/>
      <c r="D97" s="41"/>
      <c r="E97" s="44"/>
      <c r="F97" s="178"/>
    </row>
    <row r="98" spans="1:6" x14ac:dyDescent="0.2">
      <c r="A98" s="75">
        <v>109</v>
      </c>
      <c r="B98" s="37" t="s">
        <v>97</v>
      </c>
      <c r="C98" s="48"/>
      <c r="D98" s="41"/>
      <c r="E98" s="44"/>
      <c r="F98" s="178"/>
    </row>
    <row r="99" spans="1:6" x14ac:dyDescent="0.2">
      <c r="A99" s="75">
        <v>110</v>
      </c>
      <c r="B99" s="37"/>
      <c r="C99" s="48"/>
      <c r="D99" s="41"/>
      <c r="E99" s="44"/>
      <c r="F99" s="178"/>
    </row>
    <row r="100" spans="1:6" x14ac:dyDescent="0.2">
      <c r="A100" s="33" t="s">
        <v>19</v>
      </c>
      <c r="B100" s="34" t="s">
        <v>27</v>
      </c>
      <c r="C100" s="49"/>
      <c r="D100" s="42">
        <f>SUM(C101:C104)</f>
        <v>0</v>
      </c>
      <c r="E100" s="44"/>
      <c r="F100" s="178"/>
    </row>
    <row r="101" spans="1:6" x14ac:dyDescent="0.2">
      <c r="A101" s="75">
        <v>111</v>
      </c>
      <c r="B101" s="22" t="s">
        <v>36</v>
      </c>
      <c r="C101" s="48"/>
      <c r="D101" s="41"/>
      <c r="E101" s="44"/>
      <c r="F101" s="178"/>
    </row>
    <row r="102" spans="1:6" x14ac:dyDescent="0.2">
      <c r="A102" s="75">
        <v>112</v>
      </c>
      <c r="B102" s="22" t="s">
        <v>37</v>
      </c>
      <c r="C102" s="48"/>
      <c r="D102" s="41"/>
      <c r="E102" s="44"/>
      <c r="F102" s="178"/>
    </row>
    <row r="103" spans="1:6" x14ac:dyDescent="0.2">
      <c r="A103" s="75">
        <v>113</v>
      </c>
      <c r="B103" s="22" t="s">
        <v>80</v>
      </c>
      <c r="C103" s="48"/>
      <c r="D103" s="41"/>
      <c r="E103" s="44"/>
      <c r="F103" s="178"/>
    </row>
    <row r="104" spans="1:6" x14ac:dyDescent="0.2">
      <c r="A104" s="75">
        <v>114</v>
      </c>
      <c r="B104" s="22"/>
      <c r="C104" s="48"/>
      <c r="D104" s="41"/>
      <c r="E104" s="44"/>
      <c r="F104" s="178"/>
    </row>
    <row r="105" spans="1:6" x14ac:dyDescent="0.2">
      <c r="A105" s="33" t="s">
        <v>20</v>
      </c>
      <c r="B105" s="34" t="s">
        <v>32</v>
      </c>
      <c r="C105" s="49"/>
      <c r="D105" s="42">
        <f>SUM(C106:C112)</f>
        <v>0</v>
      </c>
      <c r="E105" s="44"/>
      <c r="F105" s="178"/>
    </row>
    <row r="106" spans="1:6" x14ac:dyDescent="0.2">
      <c r="A106" s="75">
        <v>115</v>
      </c>
      <c r="B106" s="22" t="s">
        <v>33</v>
      </c>
      <c r="C106" s="48"/>
      <c r="D106" s="41"/>
      <c r="E106" s="44"/>
      <c r="F106" s="178"/>
    </row>
    <row r="107" spans="1:6" x14ac:dyDescent="0.2">
      <c r="A107" s="75">
        <v>116</v>
      </c>
      <c r="B107" s="22" t="s">
        <v>81</v>
      </c>
      <c r="C107" s="48"/>
      <c r="D107" s="41"/>
      <c r="E107" s="44"/>
      <c r="F107" s="178"/>
    </row>
    <row r="108" spans="1:6" x14ac:dyDescent="0.2">
      <c r="A108" s="75">
        <v>117</v>
      </c>
      <c r="B108" s="22" t="s">
        <v>82</v>
      </c>
      <c r="C108" s="48"/>
      <c r="D108" s="41"/>
      <c r="E108" s="44"/>
      <c r="F108" s="178"/>
    </row>
    <row r="109" spans="1:6" x14ac:dyDescent="0.2">
      <c r="A109" s="75">
        <v>118</v>
      </c>
      <c r="B109" s="22" t="s">
        <v>93</v>
      </c>
      <c r="C109" s="48"/>
      <c r="D109" s="41"/>
      <c r="E109" s="44"/>
      <c r="F109" s="178"/>
    </row>
    <row r="110" spans="1:6" x14ac:dyDescent="0.2">
      <c r="A110" s="75">
        <v>119</v>
      </c>
      <c r="B110" s="22" t="s">
        <v>72</v>
      </c>
      <c r="C110" s="48"/>
      <c r="D110" s="41"/>
      <c r="E110" s="44"/>
      <c r="F110" s="178"/>
    </row>
    <row r="111" spans="1:6" x14ac:dyDescent="0.2">
      <c r="A111" s="75">
        <v>120</v>
      </c>
      <c r="B111" s="22" t="s">
        <v>53</v>
      </c>
      <c r="C111" s="48"/>
      <c r="D111" s="41"/>
      <c r="E111" s="44"/>
      <c r="F111" s="178"/>
    </row>
    <row r="112" spans="1:6" x14ac:dyDescent="0.2">
      <c r="A112" s="75">
        <v>121</v>
      </c>
      <c r="B112" s="22"/>
      <c r="C112" s="48"/>
      <c r="D112" s="41"/>
      <c r="E112" s="44"/>
      <c r="F112" s="178"/>
    </row>
    <row r="113" spans="1:6" x14ac:dyDescent="0.2">
      <c r="A113" s="33" t="s">
        <v>21</v>
      </c>
      <c r="B113" s="34" t="s">
        <v>28</v>
      </c>
      <c r="C113" s="49"/>
      <c r="D113" s="42">
        <f>SUM(C114:C120)</f>
        <v>0</v>
      </c>
      <c r="E113" s="44"/>
      <c r="F113" s="178"/>
    </row>
    <row r="114" spans="1:6" x14ac:dyDescent="0.2">
      <c r="A114" s="75">
        <v>122</v>
      </c>
      <c r="B114" s="22" t="s">
        <v>29</v>
      </c>
      <c r="C114" s="48"/>
      <c r="D114" s="41"/>
      <c r="E114" s="44"/>
      <c r="F114" s="178"/>
    </row>
    <row r="115" spans="1:6" x14ac:dyDescent="0.2">
      <c r="A115" s="75">
        <v>123</v>
      </c>
      <c r="B115" s="22" t="s">
        <v>50</v>
      </c>
      <c r="C115" s="48"/>
      <c r="D115" s="41"/>
      <c r="E115" s="44"/>
      <c r="F115" s="178"/>
    </row>
    <row r="116" spans="1:6" x14ac:dyDescent="0.2">
      <c r="A116" s="75">
        <v>124</v>
      </c>
      <c r="B116" s="22" t="s">
        <v>30</v>
      </c>
      <c r="C116" s="48"/>
      <c r="D116" s="41"/>
      <c r="E116" s="44"/>
      <c r="F116" s="178"/>
    </row>
    <row r="117" spans="1:6" x14ac:dyDescent="0.2">
      <c r="A117" s="75">
        <v>125</v>
      </c>
      <c r="B117" s="22" t="s">
        <v>52</v>
      </c>
      <c r="C117" s="48"/>
      <c r="D117" s="41"/>
      <c r="E117" s="44"/>
      <c r="F117" s="178"/>
    </row>
    <row r="118" spans="1:6" x14ac:dyDescent="0.2">
      <c r="A118" s="75">
        <v>126</v>
      </c>
      <c r="B118" s="22" t="s">
        <v>31</v>
      </c>
      <c r="C118" s="48"/>
      <c r="D118" s="41"/>
      <c r="E118" s="44"/>
      <c r="F118" s="178"/>
    </row>
    <row r="119" spans="1:6" x14ac:dyDescent="0.2">
      <c r="A119" s="75">
        <v>127</v>
      </c>
      <c r="B119" s="22" t="s">
        <v>34</v>
      </c>
      <c r="C119" s="48"/>
      <c r="D119" s="41"/>
      <c r="E119" s="44"/>
      <c r="F119" s="178"/>
    </row>
    <row r="120" spans="1:6" x14ac:dyDescent="0.2">
      <c r="A120" s="75">
        <v>128</v>
      </c>
      <c r="B120" s="22"/>
      <c r="C120" s="48"/>
      <c r="D120" s="41"/>
      <c r="E120" s="44"/>
      <c r="F120" s="178"/>
    </row>
    <row r="121" spans="1:6" x14ac:dyDescent="0.2">
      <c r="A121" s="33" t="s">
        <v>98</v>
      </c>
      <c r="B121" s="34" t="s">
        <v>38</v>
      </c>
      <c r="C121" s="49"/>
      <c r="D121" s="42">
        <f>SUM(C122:C130)</f>
        <v>0</v>
      </c>
      <c r="E121" s="44"/>
      <c r="F121" s="178"/>
    </row>
    <row r="122" spans="1:6" x14ac:dyDescent="0.2">
      <c r="A122" s="75">
        <v>129</v>
      </c>
      <c r="B122" s="22" t="s">
        <v>42</v>
      </c>
      <c r="C122" s="48"/>
      <c r="D122" s="41"/>
      <c r="E122" s="44"/>
      <c r="F122" s="178"/>
    </row>
    <row r="123" spans="1:6" x14ac:dyDescent="0.2">
      <c r="A123" s="75">
        <v>130</v>
      </c>
      <c r="B123" s="22" t="s">
        <v>45</v>
      </c>
      <c r="C123" s="48"/>
      <c r="D123" s="41"/>
      <c r="E123" s="44"/>
      <c r="F123" s="178"/>
    </row>
    <row r="124" spans="1:6" x14ac:dyDescent="0.2">
      <c r="A124" s="75">
        <v>131</v>
      </c>
      <c r="B124" s="22" t="s">
        <v>46</v>
      </c>
      <c r="C124" s="48"/>
      <c r="D124" s="41"/>
      <c r="E124" s="44"/>
      <c r="F124" s="178"/>
    </row>
    <row r="125" spans="1:6" x14ac:dyDescent="0.2">
      <c r="A125" s="75">
        <v>132</v>
      </c>
      <c r="B125" s="22" t="s">
        <v>54</v>
      </c>
      <c r="C125" s="48"/>
      <c r="D125" s="41"/>
      <c r="E125" s="44"/>
      <c r="F125" s="178"/>
    </row>
    <row r="126" spans="1:6" x14ac:dyDescent="0.2">
      <c r="A126" s="75">
        <v>133</v>
      </c>
      <c r="B126" s="22" t="s">
        <v>59</v>
      </c>
      <c r="C126" s="48"/>
      <c r="D126" s="41"/>
      <c r="E126" s="44"/>
      <c r="F126" s="178"/>
    </row>
    <row r="127" spans="1:6" x14ac:dyDescent="0.2">
      <c r="A127" s="75">
        <v>134</v>
      </c>
      <c r="B127" s="22" t="s">
        <v>48</v>
      </c>
      <c r="C127" s="48"/>
      <c r="D127" s="41"/>
      <c r="E127" s="44"/>
      <c r="F127" s="178"/>
    </row>
    <row r="128" spans="1:6" x14ac:dyDescent="0.2">
      <c r="A128" s="75">
        <v>135</v>
      </c>
      <c r="B128" s="22" t="s">
        <v>86</v>
      </c>
      <c r="C128" s="48"/>
      <c r="D128" s="41"/>
      <c r="E128" s="44"/>
      <c r="F128" s="178"/>
    </row>
    <row r="129" spans="1:6" x14ac:dyDescent="0.2">
      <c r="A129" s="75">
        <v>136</v>
      </c>
      <c r="B129" s="22" t="s">
        <v>70</v>
      </c>
      <c r="C129" s="48"/>
      <c r="D129" s="41"/>
      <c r="E129" s="44"/>
      <c r="F129" s="178"/>
    </row>
    <row r="130" spans="1:6" x14ac:dyDescent="0.2">
      <c r="A130" s="75">
        <v>137</v>
      </c>
      <c r="B130" s="22"/>
      <c r="C130" s="48"/>
      <c r="D130" s="41"/>
      <c r="E130" s="44"/>
      <c r="F130" s="178"/>
    </row>
    <row r="131" spans="1:6" x14ac:dyDescent="0.2">
      <c r="A131" s="33" t="s">
        <v>99</v>
      </c>
      <c r="B131" s="34" t="s">
        <v>58</v>
      </c>
      <c r="C131" s="49"/>
      <c r="D131" s="42">
        <f>SUM(C132:C135)</f>
        <v>0</v>
      </c>
      <c r="E131" s="44"/>
      <c r="F131" s="178"/>
    </row>
    <row r="132" spans="1:6" x14ac:dyDescent="0.2">
      <c r="A132" s="75">
        <v>138</v>
      </c>
      <c r="B132" s="22" t="s">
        <v>59</v>
      </c>
      <c r="C132" s="48"/>
      <c r="D132" s="41"/>
      <c r="E132" s="44"/>
      <c r="F132" s="178"/>
    </row>
    <row r="133" spans="1:6" x14ac:dyDescent="0.2">
      <c r="A133" s="75">
        <v>139</v>
      </c>
      <c r="B133" s="22" t="s">
        <v>40</v>
      </c>
      <c r="C133" s="48"/>
      <c r="D133" s="41"/>
      <c r="E133" s="44"/>
      <c r="F133" s="178"/>
    </row>
    <row r="134" spans="1:6" x14ac:dyDescent="0.2">
      <c r="A134" s="75">
        <v>140</v>
      </c>
      <c r="B134" s="22" t="s">
        <v>60</v>
      </c>
      <c r="C134" s="48"/>
      <c r="D134" s="41"/>
      <c r="E134" s="44"/>
      <c r="F134" s="178"/>
    </row>
    <row r="135" spans="1:6" x14ac:dyDescent="0.2">
      <c r="A135" s="75">
        <v>141</v>
      </c>
      <c r="B135" s="22"/>
      <c r="C135" s="48"/>
      <c r="D135" s="41"/>
      <c r="E135" s="44"/>
      <c r="F135" s="178"/>
    </row>
    <row r="136" spans="1:6" x14ac:dyDescent="0.2">
      <c r="A136" s="33" t="s">
        <v>5</v>
      </c>
      <c r="B136" s="34" t="s">
        <v>62</v>
      </c>
      <c r="C136" s="49"/>
      <c r="D136" s="42">
        <f>SUM(C137:C141)</f>
        <v>0</v>
      </c>
      <c r="E136" s="44"/>
      <c r="F136" s="178"/>
    </row>
    <row r="137" spans="1:6" x14ac:dyDescent="0.2">
      <c r="A137" s="75">
        <v>142</v>
      </c>
      <c r="B137" s="22" t="s">
        <v>63</v>
      </c>
      <c r="C137" s="48"/>
      <c r="D137" s="41"/>
      <c r="E137" s="44"/>
      <c r="F137" s="178"/>
    </row>
    <row r="138" spans="1:6" x14ac:dyDescent="0.2">
      <c r="A138" s="75">
        <v>143</v>
      </c>
      <c r="B138" s="22" t="s">
        <v>40</v>
      </c>
      <c r="C138" s="48"/>
      <c r="D138" s="41"/>
      <c r="E138" s="44"/>
      <c r="F138" s="178"/>
    </row>
    <row r="139" spans="1:6" x14ac:dyDescent="0.2">
      <c r="A139" s="75">
        <v>144</v>
      </c>
      <c r="B139" s="22" t="s">
        <v>64</v>
      </c>
      <c r="C139" s="48"/>
      <c r="D139" s="41"/>
      <c r="E139" s="44"/>
      <c r="F139" s="178"/>
    </row>
    <row r="140" spans="1:6" x14ac:dyDescent="0.2">
      <c r="A140" s="75">
        <v>145</v>
      </c>
      <c r="B140" s="22" t="s">
        <v>60</v>
      </c>
      <c r="C140" s="48"/>
      <c r="D140" s="41"/>
      <c r="E140" s="44"/>
      <c r="F140" s="178"/>
    </row>
    <row r="141" spans="1:6" x14ac:dyDescent="0.2">
      <c r="A141" s="75">
        <v>146</v>
      </c>
      <c r="B141" s="22"/>
      <c r="C141" s="48"/>
      <c r="D141" s="41"/>
      <c r="E141" s="44"/>
      <c r="F141" s="178"/>
    </row>
    <row r="142" spans="1:6" x14ac:dyDescent="0.2">
      <c r="A142" s="33" t="s">
        <v>100</v>
      </c>
      <c r="B142" s="34" t="s">
        <v>39</v>
      </c>
      <c r="C142" s="49"/>
      <c r="D142" s="42">
        <f>SUM(C143:C145)</f>
        <v>0</v>
      </c>
      <c r="E142" s="44"/>
      <c r="F142" s="178"/>
    </row>
    <row r="143" spans="1:6" x14ac:dyDescent="0.2">
      <c r="A143" s="75">
        <v>147</v>
      </c>
      <c r="B143" s="22" t="s">
        <v>83</v>
      </c>
      <c r="C143" s="48"/>
      <c r="D143" s="41"/>
      <c r="E143" s="44"/>
      <c r="F143" s="178"/>
    </row>
    <row r="144" spans="1:6" x14ac:dyDescent="0.2">
      <c r="A144" s="75">
        <v>148</v>
      </c>
      <c r="B144" s="22" t="s">
        <v>84</v>
      </c>
      <c r="C144" s="48"/>
      <c r="D144" s="41"/>
      <c r="E144" s="44"/>
      <c r="F144" s="178"/>
    </row>
    <row r="145" spans="1:114" x14ac:dyDescent="0.2">
      <c r="A145" s="75">
        <v>149</v>
      </c>
      <c r="B145" s="22"/>
      <c r="C145" s="48"/>
      <c r="D145" s="41"/>
      <c r="E145" s="44"/>
      <c r="F145" s="178"/>
    </row>
    <row r="146" spans="1:114" x14ac:dyDescent="0.2">
      <c r="A146" s="33" t="s">
        <v>101</v>
      </c>
      <c r="B146" s="34" t="s">
        <v>23</v>
      </c>
      <c r="C146" s="49"/>
      <c r="D146" s="42">
        <f>SUM(C147:C150)</f>
        <v>0</v>
      </c>
      <c r="E146" s="44"/>
      <c r="F146" s="178"/>
    </row>
    <row r="147" spans="1:114" x14ac:dyDescent="0.2">
      <c r="A147" s="75">
        <v>150</v>
      </c>
      <c r="B147" s="22" t="s">
        <v>24</v>
      </c>
      <c r="C147" s="48"/>
      <c r="D147" s="41"/>
      <c r="E147" s="44"/>
      <c r="F147" s="178"/>
    </row>
    <row r="148" spans="1:114" x14ac:dyDescent="0.2">
      <c r="A148" s="75">
        <v>151</v>
      </c>
      <c r="B148" s="22" t="s">
        <v>25</v>
      </c>
      <c r="C148" s="48"/>
      <c r="D148" s="41"/>
      <c r="E148" s="44"/>
      <c r="F148" s="178"/>
    </row>
    <row r="149" spans="1:114" x14ac:dyDescent="0.2">
      <c r="A149" s="75">
        <v>152</v>
      </c>
      <c r="B149" s="22" t="s">
        <v>85</v>
      </c>
      <c r="C149" s="48"/>
      <c r="D149" s="41"/>
      <c r="E149" s="44"/>
      <c r="F149" s="178"/>
    </row>
    <row r="150" spans="1:114" x14ac:dyDescent="0.2">
      <c r="A150" s="75">
        <v>153</v>
      </c>
      <c r="B150" s="22"/>
      <c r="C150" s="48"/>
      <c r="D150" s="41"/>
      <c r="E150" s="44"/>
      <c r="F150" s="178"/>
    </row>
    <row r="151" spans="1:114" s="177" customFormat="1" x14ac:dyDescent="0.2"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75"/>
      <c r="BX151" s="175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  <c r="CJ151" s="175"/>
      <c r="CK151" s="175"/>
      <c r="CL151" s="175"/>
      <c r="CM151" s="175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  <c r="DB151" s="175"/>
      <c r="DC151" s="175"/>
      <c r="DD151" s="175"/>
      <c r="DE151" s="175"/>
      <c r="DF151" s="175"/>
      <c r="DG151" s="175"/>
      <c r="DH151" s="175"/>
      <c r="DI151" s="175"/>
      <c r="DJ151" s="175"/>
    </row>
    <row r="152" spans="1:114" s="175" customFormat="1" x14ac:dyDescent="0.2"/>
    <row r="153" spans="1:114" s="175" customFormat="1" x14ac:dyDescent="0.2"/>
    <row r="154" spans="1:114" s="175" customFormat="1" x14ac:dyDescent="0.2"/>
    <row r="155" spans="1:114" s="175" customFormat="1" x14ac:dyDescent="0.2"/>
    <row r="156" spans="1:114" s="175" customFormat="1" x14ac:dyDescent="0.2"/>
    <row r="157" spans="1:114" s="175" customFormat="1" x14ac:dyDescent="0.2"/>
    <row r="158" spans="1:114" s="175" customFormat="1" x14ac:dyDescent="0.2"/>
    <row r="159" spans="1:114" s="175" customFormat="1" x14ac:dyDescent="0.2"/>
    <row r="160" spans="1:114" s="175" customFormat="1" x14ac:dyDescent="0.2"/>
    <row r="161" s="175" customFormat="1" x14ac:dyDescent="0.2"/>
    <row r="162" s="175" customFormat="1" x14ac:dyDescent="0.2"/>
    <row r="163" s="175" customFormat="1" x14ac:dyDescent="0.2"/>
    <row r="164" s="175" customFormat="1" x14ac:dyDescent="0.2"/>
    <row r="165" s="175" customFormat="1" x14ac:dyDescent="0.2"/>
    <row r="166" s="175" customFormat="1" x14ac:dyDescent="0.2"/>
    <row r="167" s="175" customFormat="1" x14ac:dyDescent="0.2"/>
    <row r="168" s="175" customFormat="1" x14ac:dyDescent="0.2"/>
    <row r="169" s="175" customFormat="1" x14ac:dyDescent="0.2"/>
    <row r="170" s="175" customFormat="1" x14ac:dyDescent="0.2"/>
    <row r="171" s="175" customFormat="1" x14ac:dyDescent="0.2"/>
    <row r="172" s="175" customFormat="1" x14ac:dyDescent="0.2"/>
    <row r="173" s="175" customFormat="1" x14ac:dyDescent="0.2"/>
    <row r="174" s="175" customFormat="1" x14ac:dyDescent="0.2"/>
    <row r="175" s="175" customFormat="1" x14ac:dyDescent="0.2"/>
    <row r="176" s="175" customFormat="1" x14ac:dyDescent="0.2"/>
    <row r="177" s="175" customFormat="1" x14ac:dyDescent="0.2"/>
    <row r="178" s="175" customFormat="1" x14ac:dyDescent="0.2"/>
    <row r="179" s="175" customFormat="1" x14ac:dyDescent="0.2"/>
    <row r="180" s="175" customFormat="1" x14ac:dyDescent="0.2"/>
    <row r="181" s="175" customFormat="1" x14ac:dyDescent="0.2"/>
    <row r="182" s="175" customFormat="1" x14ac:dyDescent="0.2"/>
    <row r="183" s="175" customFormat="1" x14ac:dyDescent="0.2"/>
    <row r="184" s="175" customFormat="1" x14ac:dyDescent="0.2"/>
    <row r="185" s="175" customFormat="1" x14ac:dyDescent="0.2"/>
    <row r="186" s="175" customFormat="1" x14ac:dyDescent="0.2"/>
    <row r="187" s="175" customFormat="1" x14ac:dyDescent="0.2"/>
    <row r="188" s="175" customFormat="1" x14ac:dyDescent="0.2"/>
    <row r="189" s="175" customFormat="1" x14ac:dyDescent="0.2"/>
    <row r="190" s="175" customFormat="1" x14ac:dyDescent="0.2"/>
    <row r="191" s="175" customFormat="1" x14ac:dyDescent="0.2"/>
    <row r="192" s="175" customFormat="1" x14ac:dyDescent="0.2"/>
    <row r="193" s="175" customFormat="1" x14ac:dyDescent="0.2"/>
    <row r="194" s="175" customFormat="1" x14ac:dyDescent="0.2"/>
    <row r="195" s="175" customFormat="1" x14ac:dyDescent="0.2"/>
    <row r="196" s="175" customFormat="1" x14ac:dyDescent="0.2"/>
    <row r="197" s="175" customFormat="1" x14ac:dyDescent="0.2"/>
    <row r="198" s="175" customFormat="1" x14ac:dyDescent="0.2"/>
    <row r="199" s="175" customFormat="1" x14ac:dyDescent="0.2"/>
    <row r="200" s="175" customFormat="1" x14ac:dyDescent="0.2"/>
    <row r="201" s="175" customFormat="1" x14ac:dyDescent="0.2"/>
    <row r="202" s="175" customFormat="1" x14ac:dyDescent="0.2"/>
    <row r="203" s="175" customFormat="1" x14ac:dyDescent="0.2"/>
    <row r="204" s="175" customFormat="1" x14ac:dyDescent="0.2"/>
    <row r="205" s="175" customFormat="1" x14ac:dyDescent="0.2"/>
    <row r="206" s="175" customFormat="1" x14ac:dyDescent="0.2"/>
    <row r="207" s="175" customFormat="1" x14ac:dyDescent="0.2"/>
    <row r="208" s="175" customFormat="1" x14ac:dyDescent="0.2"/>
    <row r="209" s="175" customFormat="1" x14ac:dyDescent="0.2"/>
    <row r="210" s="175" customFormat="1" x14ac:dyDescent="0.2"/>
    <row r="211" s="175" customFormat="1" x14ac:dyDescent="0.2"/>
    <row r="212" s="175" customFormat="1" x14ac:dyDescent="0.2"/>
    <row r="213" s="175" customFormat="1" x14ac:dyDescent="0.2"/>
    <row r="214" s="175" customFormat="1" x14ac:dyDescent="0.2"/>
    <row r="215" s="175" customFormat="1" x14ac:dyDescent="0.2"/>
    <row r="216" s="175" customFormat="1" x14ac:dyDescent="0.2"/>
    <row r="217" s="175" customFormat="1" x14ac:dyDescent="0.2"/>
    <row r="218" s="175" customFormat="1" x14ac:dyDescent="0.2"/>
    <row r="219" s="175" customFormat="1" x14ac:dyDescent="0.2"/>
    <row r="220" s="175" customFormat="1" x14ac:dyDescent="0.2"/>
    <row r="221" s="175" customFormat="1" x14ac:dyDescent="0.2"/>
    <row r="222" s="175" customFormat="1" x14ac:dyDescent="0.2"/>
    <row r="223" s="175" customFormat="1" x14ac:dyDescent="0.2"/>
    <row r="224" s="175" customFormat="1" x14ac:dyDescent="0.2"/>
    <row r="225" s="175" customFormat="1" x14ac:dyDescent="0.2"/>
    <row r="226" s="175" customFormat="1" x14ac:dyDescent="0.2"/>
    <row r="227" s="175" customFormat="1" x14ac:dyDescent="0.2"/>
    <row r="228" s="175" customFormat="1" x14ac:dyDescent="0.2"/>
    <row r="229" s="175" customFormat="1" x14ac:dyDescent="0.2"/>
    <row r="230" s="175" customFormat="1" x14ac:dyDescent="0.2"/>
    <row r="231" s="175" customFormat="1" x14ac:dyDescent="0.2"/>
    <row r="232" s="175" customFormat="1" x14ac:dyDescent="0.2"/>
    <row r="233" s="175" customFormat="1" x14ac:dyDescent="0.2"/>
    <row r="234" s="175" customFormat="1" x14ac:dyDescent="0.2"/>
    <row r="235" s="175" customFormat="1" x14ac:dyDescent="0.2"/>
    <row r="236" s="175" customFormat="1" x14ac:dyDescent="0.2"/>
    <row r="237" s="175" customFormat="1" x14ac:dyDescent="0.2"/>
    <row r="238" s="175" customFormat="1" x14ac:dyDescent="0.2"/>
    <row r="239" s="175" customFormat="1" x14ac:dyDescent="0.2"/>
    <row r="240" s="175" customFormat="1" x14ac:dyDescent="0.2"/>
    <row r="241" s="175" customFormat="1" x14ac:dyDescent="0.2"/>
    <row r="242" s="175" customFormat="1" x14ac:dyDescent="0.2"/>
    <row r="243" s="175" customFormat="1" x14ac:dyDescent="0.2"/>
    <row r="244" s="175" customFormat="1" x14ac:dyDescent="0.2"/>
    <row r="245" s="175" customFormat="1" x14ac:dyDescent="0.2"/>
    <row r="246" s="175" customFormat="1" x14ac:dyDescent="0.2"/>
    <row r="247" s="175" customFormat="1" x14ac:dyDescent="0.2"/>
    <row r="248" s="175" customFormat="1" x14ac:dyDescent="0.2"/>
    <row r="249" s="175" customFormat="1" x14ac:dyDescent="0.2"/>
    <row r="250" s="175" customFormat="1" x14ac:dyDescent="0.2"/>
    <row r="251" s="175" customFormat="1" x14ac:dyDescent="0.2"/>
    <row r="252" s="175" customFormat="1" x14ac:dyDescent="0.2"/>
    <row r="253" s="175" customFormat="1" x14ac:dyDescent="0.2"/>
    <row r="254" s="175" customFormat="1" x14ac:dyDescent="0.2"/>
    <row r="255" s="175" customFormat="1" x14ac:dyDescent="0.2"/>
    <row r="256" s="175" customFormat="1" x14ac:dyDescent="0.2"/>
    <row r="257" s="175" customFormat="1" x14ac:dyDescent="0.2"/>
    <row r="258" s="175" customFormat="1" x14ac:dyDescent="0.2"/>
    <row r="259" s="175" customFormat="1" x14ac:dyDescent="0.2"/>
    <row r="260" s="175" customFormat="1" x14ac:dyDescent="0.2"/>
    <row r="261" s="175" customFormat="1" x14ac:dyDescent="0.2"/>
    <row r="262" s="175" customFormat="1" x14ac:dyDescent="0.2"/>
    <row r="263" s="175" customFormat="1" x14ac:dyDescent="0.2"/>
    <row r="264" s="175" customFormat="1" x14ac:dyDescent="0.2"/>
    <row r="265" s="175" customFormat="1" x14ac:dyDescent="0.2"/>
    <row r="266" s="175" customFormat="1" x14ac:dyDescent="0.2"/>
    <row r="267" s="175" customFormat="1" x14ac:dyDescent="0.2"/>
    <row r="268" s="175" customFormat="1" x14ac:dyDescent="0.2"/>
    <row r="269" s="175" customFormat="1" x14ac:dyDescent="0.2"/>
    <row r="270" s="175" customFormat="1" x14ac:dyDescent="0.2"/>
    <row r="271" s="175" customFormat="1" x14ac:dyDescent="0.2"/>
    <row r="272" s="175" customFormat="1" x14ac:dyDescent="0.2"/>
    <row r="273" s="175" customFormat="1" x14ac:dyDescent="0.2"/>
    <row r="274" s="175" customFormat="1" x14ac:dyDescent="0.2"/>
    <row r="275" s="175" customFormat="1" x14ac:dyDescent="0.2"/>
    <row r="276" s="175" customFormat="1" x14ac:dyDescent="0.2"/>
    <row r="277" s="175" customFormat="1" x14ac:dyDescent="0.2"/>
    <row r="278" s="175" customFormat="1" x14ac:dyDescent="0.2"/>
    <row r="279" s="175" customFormat="1" x14ac:dyDescent="0.2"/>
    <row r="280" s="175" customFormat="1" x14ac:dyDescent="0.2"/>
    <row r="281" s="175" customFormat="1" x14ac:dyDescent="0.2"/>
    <row r="282" s="175" customFormat="1" x14ac:dyDescent="0.2"/>
    <row r="283" s="175" customFormat="1" x14ac:dyDescent="0.2"/>
    <row r="284" s="175" customFormat="1" x14ac:dyDescent="0.2"/>
    <row r="285" s="175" customFormat="1" x14ac:dyDescent="0.2"/>
    <row r="286" s="175" customFormat="1" x14ac:dyDescent="0.2"/>
    <row r="287" s="175" customFormat="1" x14ac:dyDescent="0.2"/>
    <row r="288" s="175" customFormat="1" x14ac:dyDescent="0.2"/>
    <row r="289" s="175" customFormat="1" x14ac:dyDescent="0.2"/>
    <row r="290" s="175" customFormat="1" x14ac:dyDescent="0.2"/>
    <row r="291" s="175" customFormat="1" x14ac:dyDescent="0.2"/>
    <row r="292" s="175" customFormat="1" x14ac:dyDescent="0.2"/>
    <row r="293" s="175" customFormat="1" x14ac:dyDescent="0.2"/>
    <row r="294" s="175" customFormat="1" x14ac:dyDescent="0.2"/>
    <row r="295" s="175" customFormat="1" x14ac:dyDescent="0.2"/>
    <row r="296" s="175" customFormat="1" x14ac:dyDescent="0.2"/>
    <row r="297" s="175" customFormat="1" x14ac:dyDescent="0.2"/>
    <row r="298" s="175" customFormat="1" x14ac:dyDescent="0.2"/>
    <row r="299" s="175" customFormat="1" x14ac:dyDescent="0.2"/>
    <row r="300" s="175" customFormat="1" x14ac:dyDescent="0.2"/>
    <row r="301" s="175" customFormat="1" x14ac:dyDescent="0.2"/>
    <row r="302" s="175" customFormat="1" x14ac:dyDescent="0.2"/>
    <row r="303" s="175" customFormat="1" x14ac:dyDescent="0.2"/>
    <row r="304" s="175" customFormat="1" x14ac:dyDescent="0.2"/>
    <row r="305" s="175" customFormat="1" x14ac:dyDescent="0.2"/>
    <row r="306" s="175" customFormat="1" x14ac:dyDescent="0.2"/>
    <row r="307" s="175" customFormat="1" x14ac:dyDescent="0.2"/>
    <row r="308" s="175" customFormat="1" x14ac:dyDescent="0.2"/>
    <row r="309" s="175" customFormat="1" x14ac:dyDescent="0.2"/>
    <row r="310" s="175" customFormat="1" x14ac:dyDescent="0.2"/>
    <row r="311" s="175" customFormat="1" x14ac:dyDescent="0.2"/>
    <row r="312" s="175" customFormat="1" x14ac:dyDescent="0.2"/>
    <row r="313" s="175" customFormat="1" x14ac:dyDescent="0.2"/>
    <row r="314" s="175" customFormat="1" x14ac:dyDescent="0.2"/>
    <row r="315" s="175" customFormat="1" x14ac:dyDescent="0.2"/>
    <row r="316" s="175" customFormat="1" x14ac:dyDescent="0.2"/>
    <row r="317" s="175" customFormat="1" x14ac:dyDescent="0.2"/>
    <row r="318" s="175" customFormat="1" x14ac:dyDescent="0.2"/>
    <row r="319" s="175" customFormat="1" x14ac:dyDescent="0.2"/>
    <row r="320" s="175" customFormat="1" x14ac:dyDescent="0.2"/>
    <row r="321" s="175" customFormat="1" x14ac:dyDescent="0.2"/>
    <row r="322" s="175" customFormat="1" x14ac:dyDescent="0.2"/>
    <row r="323" s="175" customFormat="1" x14ac:dyDescent="0.2"/>
    <row r="324" s="175" customFormat="1" x14ac:dyDescent="0.2"/>
    <row r="325" s="175" customFormat="1" x14ac:dyDescent="0.2"/>
    <row r="326" s="175" customFormat="1" x14ac:dyDescent="0.2"/>
    <row r="327" s="175" customFormat="1" x14ac:dyDescent="0.2"/>
    <row r="328" s="175" customFormat="1" x14ac:dyDescent="0.2"/>
    <row r="329" s="175" customFormat="1" x14ac:dyDescent="0.2"/>
    <row r="330" s="175" customFormat="1" x14ac:dyDescent="0.2"/>
    <row r="331" s="175" customFormat="1" x14ac:dyDescent="0.2"/>
    <row r="332" s="175" customFormat="1" x14ac:dyDescent="0.2"/>
    <row r="333" s="175" customFormat="1" x14ac:dyDescent="0.2"/>
    <row r="334" s="175" customFormat="1" x14ac:dyDescent="0.2"/>
    <row r="335" s="175" customFormat="1" x14ac:dyDescent="0.2"/>
    <row r="336" s="175" customFormat="1" x14ac:dyDescent="0.2"/>
    <row r="337" s="175" customFormat="1" x14ac:dyDescent="0.2"/>
    <row r="338" s="175" customFormat="1" x14ac:dyDescent="0.2"/>
    <row r="339" s="175" customFormat="1" x14ac:dyDescent="0.2"/>
    <row r="340" s="175" customFormat="1" x14ac:dyDescent="0.2"/>
    <row r="341" s="175" customFormat="1" x14ac:dyDescent="0.2"/>
    <row r="342" s="175" customFormat="1" x14ac:dyDescent="0.2"/>
    <row r="343" s="175" customFormat="1" x14ac:dyDescent="0.2"/>
    <row r="344" s="175" customFormat="1" x14ac:dyDescent="0.2"/>
    <row r="345" s="175" customFormat="1" x14ac:dyDescent="0.2"/>
    <row r="346" s="175" customFormat="1" x14ac:dyDescent="0.2"/>
    <row r="347" s="175" customFormat="1" x14ac:dyDescent="0.2"/>
    <row r="348" s="175" customFormat="1" x14ac:dyDescent="0.2"/>
    <row r="349" s="175" customFormat="1" x14ac:dyDescent="0.2"/>
    <row r="350" s="175" customFormat="1" x14ac:dyDescent="0.2"/>
    <row r="351" s="175" customFormat="1" x14ac:dyDescent="0.2"/>
    <row r="352" s="175" customFormat="1" x14ac:dyDescent="0.2"/>
    <row r="353" s="175" customFormat="1" x14ac:dyDescent="0.2"/>
    <row r="354" s="175" customFormat="1" x14ac:dyDescent="0.2"/>
    <row r="355" s="175" customFormat="1" x14ac:dyDescent="0.2"/>
    <row r="356" s="175" customFormat="1" x14ac:dyDescent="0.2"/>
    <row r="357" s="175" customFormat="1" x14ac:dyDescent="0.2"/>
    <row r="358" s="175" customFormat="1" x14ac:dyDescent="0.2"/>
    <row r="359" s="175" customFormat="1" x14ac:dyDescent="0.2"/>
    <row r="360" s="175" customFormat="1" x14ac:dyDescent="0.2"/>
    <row r="361" s="175" customFormat="1" x14ac:dyDescent="0.2"/>
    <row r="362" s="175" customFormat="1" x14ac:dyDescent="0.2"/>
    <row r="363" s="175" customFormat="1" x14ac:dyDescent="0.2"/>
    <row r="364" s="175" customFormat="1" x14ac:dyDescent="0.2"/>
    <row r="365" s="175" customFormat="1" x14ac:dyDescent="0.2"/>
    <row r="366" s="175" customFormat="1" x14ac:dyDescent="0.2"/>
    <row r="367" s="175" customFormat="1" x14ac:dyDescent="0.2"/>
    <row r="368" s="175" customFormat="1" x14ac:dyDescent="0.2"/>
    <row r="369" s="175" customFormat="1" x14ac:dyDescent="0.2"/>
    <row r="370" s="175" customFormat="1" x14ac:dyDescent="0.2"/>
    <row r="371" s="175" customFormat="1" x14ac:dyDescent="0.2"/>
    <row r="372" s="175" customFormat="1" x14ac:dyDescent="0.2"/>
    <row r="373" s="175" customFormat="1" x14ac:dyDescent="0.2"/>
    <row r="374" s="175" customFormat="1" x14ac:dyDescent="0.2"/>
    <row r="375" s="175" customFormat="1" x14ac:dyDescent="0.2"/>
    <row r="376" s="175" customFormat="1" x14ac:dyDescent="0.2"/>
    <row r="377" s="175" customFormat="1" x14ac:dyDescent="0.2"/>
    <row r="378" s="175" customFormat="1" x14ac:dyDescent="0.2"/>
    <row r="379" s="175" customFormat="1" x14ac:dyDescent="0.2"/>
    <row r="380" s="175" customFormat="1" x14ac:dyDescent="0.2"/>
    <row r="381" s="175" customFormat="1" x14ac:dyDescent="0.2"/>
    <row r="382" s="175" customFormat="1" x14ac:dyDescent="0.2"/>
    <row r="383" s="175" customFormat="1" x14ac:dyDescent="0.2"/>
    <row r="384" s="175" customFormat="1" x14ac:dyDescent="0.2"/>
    <row r="385" s="175" customFormat="1" x14ac:dyDescent="0.2"/>
    <row r="386" s="175" customFormat="1" x14ac:dyDescent="0.2"/>
    <row r="387" s="175" customFormat="1" x14ac:dyDescent="0.2"/>
    <row r="388" s="175" customFormat="1" x14ac:dyDescent="0.2"/>
    <row r="389" s="175" customFormat="1" x14ac:dyDescent="0.2"/>
    <row r="390" s="175" customFormat="1" x14ac:dyDescent="0.2"/>
    <row r="391" s="175" customFormat="1" x14ac:dyDescent="0.2"/>
    <row r="392" s="175" customFormat="1" x14ac:dyDescent="0.2"/>
    <row r="393" s="175" customFormat="1" x14ac:dyDescent="0.2"/>
    <row r="394" s="175" customFormat="1" x14ac:dyDescent="0.2"/>
    <row r="395" s="175" customFormat="1" x14ac:dyDescent="0.2"/>
    <row r="396" s="175" customFormat="1" x14ac:dyDescent="0.2"/>
    <row r="397" s="175" customFormat="1" x14ac:dyDescent="0.2"/>
    <row r="398" s="175" customFormat="1" x14ac:dyDescent="0.2"/>
    <row r="399" s="175" customFormat="1" x14ac:dyDescent="0.2"/>
    <row r="400" s="175" customFormat="1" x14ac:dyDescent="0.2"/>
    <row r="401" s="175" customFormat="1" x14ac:dyDescent="0.2"/>
    <row r="402" s="175" customFormat="1" x14ac:dyDescent="0.2"/>
    <row r="403" s="175" customFormat="1" x14ac:dyDescent="0.2"/>
    <row r="404" s="175" customFormat="1" x14ac:dyDescent="0.2"/>
    <row r="405" s="175" customFormat="1" x14ac:dyDescent="0.2"/>
    <row r="406" s="175" customFormat="1" x14ac:dyDescent="0.2"/>
    <row r="407" s="175" customFormat="1" x14ac:dyDescent="0.2"/>
    <row r="408" s="175" customFormat="1" x14ac:dyDescent="0.2"/>
    <row r="409" s="175" customFormat="1" x14ac:dyDescent="0.2"/>
    <row r="410" s="175" customFormat="1" x14ac:dyDescent="0.2"/>
    <row r="411" s="175" customFormat="1" x14ac:dyDescent="0.2"/>
    <row r="412" s="175" customFormat="1" x14ac:dyDescent="0.2"/>
    <row r="413" s="175" customFormat="1" x14ac:dyDescent="0.2"/>
    <row r="414" s="175" customFormat="1" x14ac:dyDescent="0.2"/>
    <row r="415" s="175" customFormat="1" x14ac:dyDescent="0.2"/>
    <row r="416" s="175" customFormat="1" x14ac:dyDescent="0.2"/>
    <row r="417" s="175" customFormat="1" x14ac:dyDescent="0.2"/>
    <row r="418" s="175" customFormat="1" x14ac:dyDescent="0.2"/>
    <row r="419" s="175" customFormat="1" x14ac:dyDescent="0.2"/>
    <row r="420" s="175" customFormat="1" x14ac:dyDescent="0.2"/>
    <row r="421" s="175" customFormat="1" x14ac:dyDescent="0.2"/>
    <row r="422" s="175" customFormat="1" x14ac:dyDescent="0.2"/>
    <row r="423" s="175" customFormat="1" x14ac:dyDescent="0.2"/>
    <row r="424" s="175" customFormat="1" x14ac:dyDescent="0.2"/>
    <row r="425" s="175" customFormat="1" x14ac:dyDescent="0.2"/>
    <row r="426" s="175" customFormat="1" x14ac:dyDescent="0.2"/>
    <row r="427" s="175" customFormat="1" x14ac:dyDescent="0.2"/>
    <row r="428" s="175" customFormat="1" x14ac:dyDescent="0.2"/>
    <row r="429" s="175" customFormat="1" x14ac:dyDescent="0.2"/>
    <row r="430" s="175" customFormat="1" x14ac:dyDescent="0.2"/>
    <row r="431" s="175" customFormat="1" x14ac:dyDescent="0.2"/>
    <row r="432" s="175" customFormat="1" x14ac:dyDescent="0.2"/>
    <row r="433" s="175" customFormat="1" x14ac:dyDescent="0.2"/>
    <row r="434" s="175" customFormat="1" x14ac:dyDescent="0.2"/>
    <row r="435" s="175" customFormat="1" x14ac:dyDescent="0.2"/>
    <row r="436" s="175" customFormat="1" x14ac:dyDescent="0.2"/>
    <row r="437" s="175" customFormat="1" x14ac:dyDescent="0.2"/>
    <row r="438" s="175" customFormat="1" x14ac:dyDescent="0.2"/>
    <row r="439" s="175" customFormat="1" x14ac:dyDescent="0.2"/>
    <row r="440" s="175" customFormat="1" x14ac:dyDescent="0.2"/>
    <row r="441" s="175" customFormat="1" x14ac:dyDescent="0.2"/>
    <row r="442" s="175" customFormat="1" x14ac:dyDescent="0.2"/>
    <row r="443" s="175" customFormat="1" x14ac:dyDescent="0.2"/>
    <row r="444" s="175" customFormat="1" x14ac:dyDescent="0.2"/>
    <row r="445" s="175" customFormat="1" x14ac:dyDescent="0.2"/>
    <row r="446" s="175" customFormat="1" x14ac:dyDescent="0.2"/>
    <row r="447" s="175" customFormat="1" x14ac:dyDescent="0.2"/>
    <row r="448" s="175" customFormat="1" x14ac:dyDescent="0.2"/>
    <row r="449" s="175" customFormat="1" x14ac:dyDescent="0.2"/>
    <row r="450" s="175" customFormat="1" x14ac:dyDescent="0.2"/>
    <row r="451" s="175" customFormat="1" x14ac:dyDescent="0.2"/>
    <row r="452" s="175" customFormat="1" x14ac:dyDescent="0.2"/>
    <row r="453" s="175" customFormat="1" x14ac:dyDescent="0.2"/>
    <row r="454" s="175" customFormat="1" x14ac:dyDescent="0.2"/>
    <row r="455" s="175" customFormat="1" x14ac:dyDescent="0.2"/>
    <row r="456" s="175" customFormat="1" x14ac:dyDescent="0.2"/>
    <row r="457" s="175" customFormat="1" x14ac:dyDescent="0.2"/>
    <row r="458" s="175" customFormat="1" x14ac:dyDescent="0.2"/>
    <row r="459" s="175" customFormat="1" x14ac:dyDescent="0.2"/>
    <row r="460" s="175" customFormat="1" x14ac:dyDescent="0.2"/>
    <row r="461" s="175" customFormat="1" x14ac:dyDescent="0.2"/>
    <row r="462" s="175" customFormat="1" x14ac:dyDescent="0.2"/>
    <row r="463" s="175" customFormat="1" x14ac:dyDescent="0.2"/>
    <row r="464" s="175" customFormat="1" x14ac:dyDescent="0.2"/>
    <row r="465" s="175" customFormat="1" x14ac:dyDescent="0.2"/>
    <row r="466" s="175" customFormat="1" x14ac:dyDescent="0.2"/>
    <row r="467" s="175" customFormat="1" x14ac:dyDescent="0.2"/>
    <row r="468" s="175" customFormat="1" x14ac:dyDescent="0.2"/>
    <row r="469" s="175" customFormat="1" x14ac:dyDescent="0.2"/>
    <row r="470" s="175" customFormat="1" x14ac:dyDescent="0.2"/>
    <row r="471" s="175" customFormat="1" x14ac:dyDescent="0.2"/>
    <row r="472" s="175" customFormat="1" x14ac:dyDescent="0.2"/>
    <row r="473" s="175" customFormat="1" x14ac:dyDescent="0.2"/>
    <row r="474" s="175" customFormat="1" x14ac:dyDescent="0.2"/>
    <row r="475" s="175" customFormat="1" x14ac:dyDescent="0.2"/>
    <row r="476" s="175" customFormat="1" x14ac:dyDescent="0.2"/>
    <row r="477" s="175" customFormat="1" x14ac:dyDescent="0.2"/>
    <row r="478" s="175" customFormat="1" x14ac:dyDescent="0.2"/>
    <row r="479" s="175" customFormat="1" x14ac:dyDescent="0.2"/>
    <row r="480" s="175" customFormat="1" x14ac:dyDescent="0.2"/>
    <row r="481" s="175" customFormat="1" x14ac:dyDescent="0.2"/>
    <row r="482" s="175" customFormat="1" x14ac:dyDescent="0.2"/>
    <row r="483" s="175" customFormat="1" x14ac:dyDescent="0.2"/>
    <row r="484" s="175" customFormat="1" x14ac:dyDescent="0.2"/>
    <row r="485" s="175" customFormat="1" x14ac:dyDescent="0.2"/>
    <row r="486" s="175" customFormat="1" x14ac:dyDescent="0.2"/>
    <row r="487" s="175" customFormat="1" x14ac:dyDescent="0.2"/>
    <row r="488" s="175" customFormat="1" x14ac:dyDescent="0.2"/>
    <row r="489" s="175" customFormat="1" x14ac:dyDescent="0.2"/>
    <row r="490" s="175" customFormat="1" x14ac:dyDescent="0.2"/>
    <row r="491" s="175" customFormat="1" x14ac:dyDescent="0.2"/>
    <row r="492" s="175" customFormat="1" x14ac:dyDescent="0.2"/>
    <row r="493" s="175" customFormat="1" x14ac:dyDescent="0.2"/>
    <row r="494" s="175" customFormat="1" x14ac:dyDescent="0.2"/>
    <row r="495" s="175" customFormat="1" x14ac:dyDescent="0.2"/>
    <row r="496" s="175" customFormat="1" x14ac:dyDescent="0.2"/>
    <row r="497" s="175" customFormat="1" x14ac:dyDescent="0.2"/>
    <row r="498" s="175" customFormat="1" x14ac:dyDescent="0.2"/>
    <row r="499" s="175" customFormat="1" x14ac:dyDescent="0.2"/>
    <row r="500" s="175" customFormat="1" x14ac:dyDescent="0.2"/>
    <row r="501" s="175" customFormat="1" x14ac:dyDescent="0.2"/>
    <row r="502" s="175" customFormat="1" x14ac:dyDescent="0.2"/>
    <row r="503" s="175" customFormat="1" x14ac:dyDescent="0.2"/>
    <row r="504" s="175" customFormat="1" x14ac:dyDescent="0.2"/>
    <row r="505" s="175" customFormat="1" x14ac:dyDescent="0.2"/>
    <row r="506" s="175" customFormat="1" x14ac:dyDescent="0.2"/>
    <row r="507" s="175" customFormat="1" x14ac:dyDescent="0.2"/>
    <row r="508" s="175" customFormat="1" x14ac:dyDescent="0.2"/>
    <row r="509" s="175" customFormat="1" x14ac:dyDescent="0.2"/>
    <row r="510" s="175" customFormat="1" x14ac:dyDescent="0.2"/>
    <row r="511" s="175" customFormat="1" x14ac:dyDescent="0.2"/>
    <row r="512" s="175" customFormat="1" x14ac:dyDescent="0.2"/>
    <row r="513" s="175" customFormat="1" x14ac:dyDescent="0.2"/>
    <row r="514" s="175" customFormat="1" x14ac:dyDescent="0.2"/>
    <row r="515" s="175" customFormat="1" x14ac:dyDescent="0.2"/>
    <row r="516" s="175" customFormat="1" x14ac:dyDescent="0.2"/>
    <row r="517" s="175" customFormat="1" x14ac:dyDescent="0.2"/>
    <row r="518" s="175" customFormat="1" x14ac:dyDescent="0.2"/>
    <row r="519" s="175" customFormat="1" x14ac:dyDescent="0.2"/>
    <row r="520" s="175" customFormat="1" x14ac:dyDescent="0.2"/>
    <row r="521" s="175" customFormat="1" x14ac:dyDescent="0.2"/>
    <row r="522" s="175" customFormat="1" x14ac:dyDescent="0.2"/>
    <row r="523" s="175" customFormat="1" x14ac:dyDescent="0.2"/>
    <row r="524" s="175" customFormat="1" x14ac:dyDescent="0.2"/>
    <row r="525" s="175" customFormat="1" x14ac:dyDescent="0.2"/>
    <row r="526" s="175" customFormat="1" x14ac:dyDescent="0.2"/>
    <row r="527" s="175" customFormat="1" x14ac:dyDescent="0.2"/>
    <row r="528" s="175" customFormat="1" x14ac:dyDescent="0.2"/>
    <row r="529" s="175" customFormat="1" x14ac:dyDescent="0.2"/>
    <row r="530" s="175" customFormat="1" x14ac:dyDescent="0.2"/>
    <row r="531" s="175" customFormat="1" x14ac:dyDescent="0.2"/>
    <row r="532" s="175" customFormat="1" x14ac:dyDescent="0.2"/>
    <row r="533" s="175" customFormat="1" x14ac:dyDescent="0.2"/>
    <row r="534" s="175" customFormat="1" x14ac:dyDescent="0.2"/>
    <row r="535" s="175" customFormat="1" x14ac:dyDescent="0.2"/>
    <row r="536" s="175" customFormat="1" x14ac:dyDescent="0.2"/>
    <row r="537" s="175" customFormat="1" x14ac:dyDescent="0.2"/>
    <row r="538" s="175" customFormat="1" x14ac:dyDescent="0.2"/>
    <row r="539" s="175" customFormat="1" x14ac:dyDescent="0.2"/>
    <row r="540" s="175" customFormat="1" x14ac:dyDescent="0.2"/>
    <row r="541" s="175" customFormat="1" x14ac:dyDescent="0.2"/>
    <row r="542" s="175" customFormat="1" x14ac:dyDescent="0.2"/>
    <row r="543" s="175" customFormat="1" x14ac:dyDescent="0.2"/>
    <row r="544" s="175" customFormat="1" x14ac:dyDescent="0.2"/>
    <row r="545" s="175" customFormat="1" x14ac:dyDescent="0.2"/>
    <row r="546" s="175" customFormat="1" x14ac:dyDescent="0.2"/>
    <row r="547" s="175" customFormat="1" x14ac:dyDescent="0.2"/>
    <row r="548" s="175" customFormat="1" x14ac:dyDescent="0.2"/>
    <row r="549" s="175" customFormat="1" x14ac:dyDescent="0.2"/>
    <row r="550" s="175" customFormat="1" x14ac:dyDescent="0.2"/>
    <row r="551" s="175" customFormat="1" x14ac:dyDescent="0.2"/>
    <row r="552" s="175" customFormat="1" x14ac:dyDescent="0.2"/>
    <row r="553" s="175" customFormat="1" x14ac:dyDescent="0.2"/>
    <row r="554" s="175" customFormat="1" x14ac:dyDescent="0.2"/>
    <row r="555" s="175" customFormat="1" x14ac:dyDescent="0.2"/>
    <row r="556" s="175" customFormat="1" x14ac:dyDescent="0.2"/>
    <row r="557" s="175" customFormat="1" x14ac:dyDescent="0.2"/>
    <row r="558" s="175" customFormat="1" x14ac:dyDescent="0.2"/>
    <row r="559" s="175" customFormat="1" x14ac:dyDescent="0.2"/>
    <row r="560" s="175" customFormat="1" x14ac:dyDescent="0.2"/>
    <row r="561" s="175" customFormat="1" x14ac:dyDescent="0.2"/>
    <row r="562" s="175" customFormat="1" x14ac:dyDescent="0.2"/>
    <row r="563" s="175" customFormat="1" x14ac:dyDescent="0.2"/>
    <row r="564" s="175" customFormat="1" x14ac:dyDescent="0.2"/>
    <row r="565" s="175" customFormat="1" x14ac:dyDescent="0.2"/>
    <row r="566" s="175" customFormat="1" x14ac:dyDescent="0.2"/>
    <row r="567" s="175" customFormat="1" x14ac:dyDescent="0.2"/>
    <row r="568" s="175" customFormat="1" x14ac:dyDescent="0.2"/>
    <row r="569" s="175" customFormat="1" x14ac:dyDescent="0.2"/>
    <row r="570" s="175" customFormat="1" x14ac:dyDescent="0.2"/>
    <row r="571" s="175" customFormat="1" x14ac:dyDescent="0.2"/>
    <row r="572" s="175" customFormat="1" x14ac:dyDescent="0.2"/>
    <row r="573" s="175" customFormat="1" x14ac:dyDescent="0.2"/>
    <row r="574" s="175" customFormat="1" x14ac:dyDescent="0.2"/>
    <row r="575" s="175" customFormat="1" x14ac:dyDescent="0.2"/>
    <row r="576" s="175" customFormat="1" x14ac:dyDescent="0.2"/>
    <row r="577" s="175" customFormat="1" x14ac:dyDescent="0.2"/>
    <row r="578" s="175" customFormat="1" x14ac:dyDescent="0.2"/>
    <row r="579" s="175" customFormat="1" x14ac:dyDescent="0.2"/>
    <row r="580" s="175" customFormat="1" x14ac:dyDescent="0.2"/>
    <row r="581" s="175" customFormat="1" x14ac:dyDescent="0.2"/>
    <row r="582" s="175" customFormat="1" x14ac:dyDescent="0.2"/>
    <row r="583" s="175" customFormat="1" x14ac:dyDescent="0.2"/>
    <row r="584" s="175" customFormat="1" x14ac:dyDescent="0.2"/>
    <row r="585" s="175" customFormat="1" x14ac:dyDescent="0.2"/>
    <row r="586" s="175" customFormat="1" x14ac:dyDescent="0.2"/>
    <row r="587" s="175" customFormat="1" x14ac:dyDescent="0.2"/>
    <row r="588" s="175" customFormat="1" x14ac:dyDescent="0.2"/>
    <row r="589" s="175" customFormat="1" x14ac:dyDescent="0.2"/>
    <row r="590" s="175" customFormat="1" x14ac:dyDescent="0.2"/>
    <row r="591" s="175" customFormat="1" x14ac:dyDescent="0.2"/>
    <row r="592" s="175" customFormat="1" x14ac:dyDescent="0.2"/>
    <row r="593" s="175" customFormat="1" x14ac:dyDescent="0.2"/>
    <row r="594" s="175" customFormat="1" x14ac:dyDescent="0.2"/>
    <row r="595" s="175" customFormat="1" x14ac:dyDescent="0.2"/>
    <row r="596" s="175" customFormat="1" x14ac:dyDescent="0.2"/>
    <row r="597" s="175" customFormat="1" x14ac:dyDescent="0.2"/>
    <row r="598" s="175" customFormat="1" x14ac:dyDescent="0.2"/>
    <row r="599" s="175" customFormat="1" x14ac:dyDescent="0.2"/>
    <row r="600" s="175" customFormat="1" x14ac:dyDescent="0.2"/>
    <row r="601" s="175" customFormat="1" x14ac:dyDescent="0.2"/>
    <row r="602" s="175" customFormat="1" x14ac:dyDescent="0.2"/>
    <row r="603" s="175" customFormat="1" x14ac:dyDescent="0.2"/>
    <row r="604" s="175" customFormat="1" x14ac:dyDescent="0.2"/>
    <row r="605" s="175" customFormat="1" x14ac:dyDescent="0.2"/>
    <row r="606" s="175" customFormat="1" x14ac:dyDescent="0.2"/>
    <row r="607" s="175" customFormat="1" x14ac:dyDescent="0.2"/>
    <row r="608" s="175" customFormat="1" x14ac:dyDescent="0.2"/>
    <row r="609" s="175" customFormat="1" x14ac:dyDescent="0.2"/>
    <row r="610" s="175" customFormat="1" x14ac:dyDescent="0.2"/>
    <row r="611" s="175" customFormat="1" x14ac:dyDescent="0.2"/>
    <row r="612" s="175" customFormat="1" x14ac:dyDescent="0.2"/>
    <row r="613" s="175" customFormat="1" x14ac:dyDescent="0.2"/>
    <row r="614" s="175" customFormat="1" x14ac:dyDescent="0.2"/>
    <row r="615" s="175" customFormat="1" x14ac:dyDescent="0.2"/>
    <row r="616" s="175" customFormat="1" x14ac:dyDescent="0.2"/>
    <row r="617" s="175" customFormat="1" x14ac:dyDescent="0.2"/>
    <row r="618" s="175" customFormat="1" x14ac:dyDescent="0.2"/>
    <row r="619" s="175" customFormat="1" x14ac:dyDescent="0.2"/>
    <row r="620" s="175" customFormat="1" x14ac:dyDescent="0.2"/>
    <row r="621" s="175" customFormat="1" x14ac:dyDescent="0.2"/>
    <row r="622" s="175" customFormat="1" x14ac:dyDescent="0.2"/>
    <row r="623" s="175" customFormat="1" x14ac:dyDescent="0.2"/>
    <row r="624" s="175" customFormat="1" x14ac:dyDescent="0.2"/>
    <row r="625" s="175" customFormat="1" x14ac:dyDescent="0.2"/>
    <row r="626" s="175" customFormat="1" x14ac:dyDescent="0.2"/>
    <row r="627" s="175" customFormat="1" x14ac:dyDescent="0.2"/>
    <row r="628" s="175" customFormat="1" x14ac:dyDescent="0.2"/>
    <row r="629" s="175" customFormat="1" x14ac:dyDescent="0.2"/>
    <row r="630" s="175" customFormat="1" x14ac:dyDescent="0.2"/>
    <row r="631" s="175" customFormat="1" x14ac:dyDescent="0.2"/>
    <row r="632" s="175" customFormat="1" x14ac:dyDescent="0.2"/>
    <row r="633" s="175" customFormat="1" x14ac:dyDescent="0.2"/>
    <row r="634" s="175" customFormat="1" x14ac:dyDescent="0.2"/>
    <row r="635" s="175" customFormat="1" x14ac:dyDescent="0.2"/>
    <row r="636" s="175" customFormat="1" x14ac:dyDescent="0.2"/>
    <row r="637" s="175" customFormat="1" x14ac:dyDescent="0.2"/>
    <row r="638" s="175" customFormat="1" x14ac:dyDescent="0.2"/>
    <row r="639" s="175" customFormat="1" x14ac:dyDescent="0.2"/>
    <row r="640" s="175" customFormat="1" x14ac:dyDescent="0.2"/>
    <row r="641" s="175" customFormat="1" x14ac:dyDescent="0.2"/>
    <row r="642" s="175" customFormat="1" x14ac:dyDescent="0.2"/>
    <row r="643" s="175" customFormat="1" x14ac:dyDescent="0.2"/>
    <row r="644" s="175" customFormat="1" x14ac:dyDescent="0.2"/>
    <row r="645" s="175" customFormat="1" x14ac:dyDescent="0.2"/>
    <row r="646" s="175" customFormat="1" x14ac:dyDescent="0.2"/>
    <row r="647" s="175" customFormat="1" x14ac:dyDescent="0.2"/>
    <row r="648" s="175" customFormat="1" x14ac:dyDescent="0.2"/>
    <row r="649" s="175" customFormat="1" x14ac:dyDescent="0.2"/>
    <row r="650" s="175" customFormat="1" x14ac:dyDescent="0.2"/>
    <row r="651" s="175" customFormat="1" x14ac:dyDescent="0.2"/>
    <row r="652" s="175" customFormat="1" x14ac:dyDescent="0.2"/>
    <row r="653" s="175" customFormat="1" x14ac:dyDescent="0.2"/>
    <row r="654" s="175" customFormat="1" x14ac:dyDescent="0.2"/>
    <row r="655" s="175" customFormat="1" x14ac:dyDescent="0.2"/>
    <row r="656" s="175" customFormat="1" x14ac:dyDescent="0.2"/>
    <row r="657" s="175" customFormat="1" x14ac:dyDescent="0.2"/>
    <row r="658" s="175" customFormat="1" x14ac:dyDescent="0.2"/>
    <row r="659" s="175" customFormat="1" x14ac:dyDescent="0.2"/>
    <row r="660" s="175" customFormat="1" x14ac:dyDescent="0.2"/>
    <row r="661" s="175" customFormat="1" x14ac:dyDescent="0.2"/>
    <row r="662" s="175" customFormat="1" x14ac:dyDescent="0.2"/>
    <row r="663" s="175" customFormat="1" x14ac:dyDescent="0.2"/>
    <row r="664" s="175" customFormat="1" x14ac:dyDescent="0.2"/>
    <row r="665" s="175" customFormat="1" x14ac:dyDescent="0.2"/>
    <row r="666" s="175" customFormat="1" x14ac:dyDescent="0.2"/>
    <row r="667" s="175" customFormat="1" x14ac:dyDescent="0.2"/>
    <row r="668" s="175" customFormat="1" x14ac:dyDescent="0.2"/>
    <row r="669" s="175" customFormat="1" x14ac:dyDescent="0.2"/>
    <row r="670" s="175" customFormat="1" x14ac:dyDescent="0.2"/>
    <row r="671" s="175" customFormat="1" x14ac:dyDescent="0.2"/>
    <row r="672" s="175" customFormat="1" x14ac:dyDescent="0.2"/>
    <row r="673" s="175" customFormat="1" x14ac:dyDescent="0.2"/>
    <row r="674" s="175" customFormat="1" x14ac:dyDescent="0.2"/>
    <row r="675" s="175" customFormat="1" x14ac:dyDescent="0.2"/>
    <row r="676" s="175" customFormat="1" x14ac:dyDescent="0.2"/>
    <row r="677" s="175" customFormat="1" x14ac:dyDescent="0.2"/>
    <row r="678" s="175" customFormat="1" x14ac:dyDescent="0.2"/>
    <row r="679" s="175" customFormat="1" x14ac:dyDescent="0.2"/>
    <row r="680" s="175" customFormat="1" x14ac:dyDescent="0.2"/>
    <row r="681" s="175" customFormat="1" x14ac:dyDescent="0.2"/>
    <row r="682" s="175" customFormat="1" x14ac:dyDescent="0.2"/>
    <row r="683" s="175" customFormat="1" x14ac:dyDescent="0.2"/>
    <row r="684" s="175" customFormat="1" x14ac:dyDescent="0.2"/>
    <row r="685" s="175" customFormat="1" x14ac:dyDescent="0.2"/>
    <row r="686" s="175" customFormat="1" x14ac:dyDescent="0.2"/>
    <row r="687" s="175" customFormat="1" x14ac:dyDescent="0.2"/>
    <row r="688" s="175" customFormat="1" x14ac:dyDescent="0.2"/>
    <row r="689" s="175" customFormat="1" x14ac:dyDescent="0.2"/>
    <row r="690" s="175" customFormat="1" x14ac:dyDescent="0.2"/>
    <row r="691" s="175" customFormat="1" x14ac:dyDescent="0.2"/>
    <row r="692" s="175" customFormat="1" x14ac:dyDescent="0.2"/>
    <row r="693" s="175" customFormat="1" x14ac:dyDescent="0.2"/>
    <row r="694" s="175" customFormat="1" x14ac:dyDescent="0.2"/>
    <row r="695" s="175" customFormat="1" x14ac:dyDescent="0.2"/>
    <row r="696" s="175" customFormat="1" x14ac:dyDescent="0.2"/>
    <row r="697" s="175" customFormat="1" x14ac:dyDescent="0.2"/>
    <row r="698" s="175" customFormat="1" x14ac:dyDescent="0.2"/>
    <row r="699" s="175" customFormat="1" x14ac:dyDescent="0.2"/>
    <row r="700" s="175" customFormat="1" x14ac:dyDescent="0.2"/>
    <row r="701" s="175" customFormat="1" x14ac:dyDescent="0.2"/>
    <row r="702" s="175" customFormat="1" x14ac:dyDescent="0.2"/>
    <row r="703" s="175" customFormat="1" x14ac:dyDescent="0.2"/>
    <row r="704" s="175" customFormat="1" x14ac:dyDescent="0.2"/>
    <row r="705" s="175" customFormat="1" x14ac:dyDescent="0.2"/>
    <row r="706" s="175" customFormat="1" x14ac:dyDescent="0.2"/>
    <row r="707" s="175" customFormat="1" x14ac:dyDescent="0.2"/>
    <row r="708" s="175" customFormat="1" x14ac:dyDescent="0.2"/>
    <row r="709" s="175" customFormat="1" x14ac:dyDescent="0.2"/>
    <row r="710" s="175" customFormat="1" x14ac:dyDescent="0.2"/>
    <row r="711" s="175" customFormat="1" x14ac:dyDescent="0.2"/>
    <row r="712" s="175" customFormat="1" x14ac:dyDescent="0.2"/>
    <row r="713" s="175" customFormat="1" x14ac:dyDescent="0.2"/>
    <row r="714" s="175" customFormat="1" x14ac:dyDescent="0.2"/>
    <row r="715" s="175" customFormat="1" x14ac:dyDescent="0.2"/>
    <row r="716" s="175" customFormat="1" x14ac:dyDescent="0.2"/>
    <row r="717" s="175" customFormat="1" x14ac:dyDescent="0.2"/>
    <row r="718" s="175" customFormat="1" x14ac:dyDescent="0.2"/>
    <row r="719" s="175" customFormat="1" x14ac:dyDescent="0.2"/>
    <row r="720" s="175" customFormat="1" x14ac:dyDescent="0.2"/>
    <row r="721" s="175" customFormat="1" x14ac:dyDescent="0.2"/>
    <row r="722" s="175" customFormat="1" x14ac:dyDescent="0.2"/>
    <row r="723" s="175" customFormat="1" x14ac:dyDescent="0.2"/>
    <row r="724" s="175" customFormat="1" x14ac:dyDescent="0.2"/>
    <row r="725" s="175" customFormat="1" x14ac:dyDescent="0.2"/>
    <row r="726" s="175" customFormat="1" x14ac:dyDescent="0.2"/>
    <row r="727" s="175" customFormat="1" x14ac:dyDescent="0.2"/>
    <row r="728" s="175" customFormat="1" x14ac:dyDescent="0.2"/>
    <row r="729" s="175" customFormat="1" x14ac:dyDescent="0.2"/>
    <row r="730" s="175" customFormat="1" x14ac:dyDescent="0.2"/>
    <row r="731" s="175" customFormat="1" x14ac:dyDescent="0.2"/>
    <row r="732" s="175" customFormat="1" x14ac:dyDescent="0.2"/>
    <row r="733" s="175" customFormat="1" x14ac:dyDescent="0.2"/>
    <row r="734" s="175" customFormat="1" x14ac:dyDescent="0.2"/>
    <row r="735" s="175" customFormat="1" x14ac:dyDescent="0.2"/>
    <row r="736" s="175" customFormat="1" x14ac:dyDescent="0.2"/>
    <row r="737" s="175" customFormat="1" x14ac:dyDescent="0.2"/>
    <row r="738" s="175" customFormat="1" x14ac:dyDescent="0.2"/>
    <row r="739" s="175" customFormat="1" x14ac:dyDescent="0.2"/>
    <row r="740" s="175" customFormat="1" x14ac:dyDescent="0.2"/>
    <row r="741" s="175" customFormat="1" x14ac:dyDescent="0.2"/>
    <row r="742" s="175" customFormat="1" x14ac:dyDescent="0.2"/>
    <row r="743" s="175" customFormat="1" x14ac:dyDescent="0.2"/>
    <row r="744" s="175" customFormat="1" x14ac:dyDescent="0.2"/>
    <row r="745" s="175" customFormat="1" x14ac:dyDescent="0.2"/>
    <row r="746" s="175" customFormat="1" x14ac:dyDescent="0.2"/>
    <row r="747" s="175" customFormat="1" x14ac:dyDescent="0.2"/>
    <row r="748" s="175" customFormat="1" x14ac:dyDescent="0.2"/>
    <row r="749" s="175" customFormat="1" x14ac:dyDescent="0.2"/>
    <row r="750" s="175" customFormat="1" x14ac:dyDescent="0.2"/>
    <row r="751" s="175" customFormat="1" x14ac:dyDescent="0.2"/>
    <row r="752" s="175" customFormat="1" x14ac:dyDescent="0.2"/>
    <row r="753" s="175" customFormat="1" x14ac:dyDescent="0.2"/>
    <row r="754" s="175" customFormat="1" x14ac:dyDescent="0.2"/>
    <row r="755" s="175" customFormat="1" x14ac:dyDescent="0.2"/>
    <row r="756" s="175" customFormat="1" x14ac:dyDescent="0.2"/>
    <row r="757" s="175" customFormat="1" x14ac:dyDescent="0.2"/>
    <row r="758" s="175" customFormat="1" x14ac:dyDescent="0.2"/>
    <row r="759" s="175" customFormat="1" x14ac:dyDescent="0.2"/>
    <row r="760" s="175" customFormat="1" x14ac:dyDescent="0.2"/>
    <row r="761" s="175" customFormat="1" x14ac:dyDescent="0.2"/>
    <row r="762" s="175" customFormat="1" x14ac:dyDescent="0.2"/>
    <row r="763" s="175" customFormat="1" x14ac:dyDescent="0.2"/>
    <row r="764" s="175" customFormat="1" x14ac:dyDescent="0.2"/>
    <row r="765" s="175" customFormat="1" x14ac:dyDescent="0.2"/>
    <row r="766" s="175" customFormat="1" x14ac:dyDescent="0.2"/>
    <row r="767" s="175" customFormat="1" x14ac:dyDescent="0.2"/>
    <row r="768" s="175" customFormat="1" x14ac:dyDescent="0.2"/>
    <row r="769" s="175" customFormat="1" x14ac:dyDescent="0.2"/>
    <row r="770" s="175" customFormat="1" x14ac:dyDescent="0.2"/>
    <row r="771" s="175" customFormat="1" x14ac:dyDescent="0.2"/>
    <row r="772" s="175" customFormat="1" x14ac:dyDescent="0.2"/>
    <row r="773" s="175" customFormat="1" x14ac:dyDescent="0.2"/>
    <row r="774" s="175" customFormat="1" x14ac:dyDescent="0.2"/>
    <row r="775" s="175" customFormat="1" x14ac:dyDescent="0.2"/>
    <row r="776" s="175" customFormat="1" x14ac:dyDescent="0.2"/>
    <row r="777" s="175" customFormat="1" x14ac:dyDescent="0.2"/>
    <row r="778" s="175" customFormat="1" x14ac:dyDescent="0.2"/>
    <row r="779" s="175" customFormat="1" x14ac:dyDescent="0.2"/>
    <row r="780" s="175" customFormat="1" x14ac:dyDescent="0.2"/>
    <row r="781" s="175" customFormat="1" x14ac:dyDescent="0.2"/>
    <row r="782" s="175" customFormat="1" x14ac:dyDescent="0.2"/>
    <row r="783" s="175" customFormat="1" x14ac:dyDescent="0.2"/>
    <row r="784" s="175" customFormat="1" x14ac:dyDescent="0.2"/>
    <row r="785" s="175" customFormat="1" x14ac:dyDescent="0.2"/>
    <row r="786" s="175" customFormat="1" x14ac:dyDescent="0.2"/>
    <row r="787" s="175" customFormat="1" x14ac:dyDescent="0.2"/>
    <row r="788" s="175" customFormat="1" x14ac:dyDescent="0.2"/>
    <row r="789" s="175" customFormat="1" x14ac:dyDescent="0.2"/>
    <row r="790" s="175" customFormat="1" x14ac:dyDescent="0.2"/>
    <row r="791" s="175" customFormat="1" x14ac:dyDescent="0.2"/>
    <row r="792" s="175" customFormat="1" x14ac:dyDescent="0.2"/>
    <row r="793" s="175" customFormat="1" x14ac:dyDescent="0.2"/>
    <row r="794" s="175" customFormat="1" x14ac:dyDescent="0.2"/>
    <row r="795" s="175" customFormat="1" x14ac:dyDescent="0.2"/>
    <row r="796" s="175" customFormat="1" x14ac:dyDescent="0.2"/>
    <row r="797" s="175" customFormat="1" x14ac:dyDescent="0.2"/>
    <row r="798" s="175" customFormat="1" x14ac:dyDescent="0.2"/>
    <row r="799" s="175" customFormat="1" x14ac:dyDescent="0.2"/>
    <row r="800" s="175" customFormat="1" x14ac:dyDescent="0.2"/>
    <row r="801" s="175" customFormat="1" x14ac:dyDescent="0.2"/>
    <row r="802" s="175" customFormat="1" x14ac:dyDescent="0.2"/>
    <row r="803" s="175" customFormat="1" x14ac:dyDescent="0.2"/>
    <row r="804" s="175" customFormat="1" x14ac:dyDescent="0.2"/>
    <row r="805" s="175" customFormat="1" x14ac:dyDescent="0.2"/>
    <row r="806" s="175" customFormat="1" x14ac:dyDescent="0.2"/>
    <row r="807" s="175" customFormat="1" x14ac:dyDescent="0.2"/>
    <row r="808" s="175" customFormat="1" x14ac:dyDescent="0.2"/>
    <row r="809" s="175" customFormat="1" x14ac:dyDescent="0.2"/>
    <row r="810" s="175" customFormat="1" x14ac:dyDescent="0.2"/>
    <row r="811" s="175" customFormat="1" x14ac:dyDescent="0.2"/>
    <row r="812" s="175" customFormat="1" x14ac:dyDescent="0.2"/>
    <row r="813" s="175" customFormat="1" x14ac:dyDescent="0.2"/>
    <row r="814" s="175" customFormat="1" x14ac:dyDescent="0.2"/>
    <row r="815" s="175" customFormat="1" x14ac:dyDescent="0.2"/>
    <row r="816" s="175" customFormat="1" x14ac:dyDescent="0.2"/>
    <row r="817" s="175" customFormat="1" x14ac:dyDescent="0.2"/>
    <row r="818" s="175" customFormat="1" x14ac:dyDescent="0.2"/>
    <row r="819" s="175" customFormat="1" x14ac:dyDescent="0.2"/>
    <row r="820" s="175" customFormat="1" x14ac:dyDescent="0.2"/>
    <row r="821" s="175" customFormat="1" x14ac:dyDescent="0.2"/>
    <row r="822" s="175" customFormat="1" x14ac:dyDescent="0.2"/>
    <row r="823" s="175" customFormat="1" x14ac:dyDescent="0.2"/>
    <row r="824" s="175" customFormat="1" x14ac:dyDescent="0.2"/>
    <row r="825" s="175" customFormat="1" x14ac:dyDescent="0.2"/>
    <row r="826" s="175" customFormat="1" x14ac:dyDescent="0.2"/>
    <row r="827" s="175" customFormat="1" x14ac:dyDescent="0.2"/>
    <row r="828" s="175" customFormat="1" x14ac:dyDescent="0.2"/>
    <row r="829" s="175" customFormat="1" x14ac:dyDescent="0.2"/>
    <row r="830" s="175" customFormat="1" x14ac:dyDescent="0.2"/>
    <row r="831" s="175" customFormat="1" x14ac:dyDescent="0.2"/>
    <row r="832" s="175" customFormat="1" x14ac:dyDescent="0.2"/>
    <row r="833" s="175" customFormat="1" x14ac:dyDescent="0.2"/>
    <row r="834" s="175" customFormat="1" x14ac:dyDescent="0.2"/>
    <row r="835" s="175" customFormat="1" x14ac:dyDescent="0.2"/>
    <row r="836" s="175" customFormat="1" x14ac:dyDescent="0.2"/>
    <row r="837" s="175" customFormat="1" x14ac:dyDescent="0.2"/>
    <row r="838" s="175" customFormat="1" x14ac:dyDescent="0.2"/>
    <row r="839" s="175" customFormat="1" x14ac:dyDescent="0.2"/>
    <row r="840" s="175" customFormat="1" x14ac:dyDescent="0.2"/>
    <row r="841" s="175" customFormat="1" x14ac:dyDescent="0.2"/>
    <row r="842" s="175" customFormat="1" x14ac:dyDescent="0.2"/>
    <row r="843" s="175" customFormat="1" x14ac:dyDescent="0.2"/>
    <row r="844" s="175" customFormat="1" x14ac:dyDescent="0.2"/>
    <row r="845" s="175" customFormat="1" x14ac:dyDescent="0.2"/>
    <row r="846" s="175" customFormat="1" x14ac:dyDescent="0.2"/>
    <row r="847" s="175" customFormat="1" x14ac:dyDescent="0.2"/>
    <row r="848" s="175" customFormat="1" x14ac:dyDescent="0.2"/>
    <row r="849" s="175" customFormat="1" x14ac:dyDescent="0.2"/>
    <row r="850" s="175" customFormat="1" x14ac:dyDescent="0.2"/>
    <row r="851" s="175" customFormat="1" x14ac:dyDescent="0.2"/>
    <row r="852" s="175" customFormat="1" x14ac:dyDescent="0.2"/>
    <row r="853" s="175" customFormat="1" x14ac:dyDescent="0.2"/>
    <row r="854" s="175" customFormat="1" x14ac:dyDescent="0.2"/>
    <row r="855" s="175" customFormat="1" x14ac:dyDescent="0.2"/>
    <row r="856" s="175" customFormat="1" x14ac:dyDescent="0.2"/>
    <row r="857" s="175" customFormat="1" x14ac:dyDescent="0.2"/>
    <row r="858" s="175" customFormat="1" x14ac:dyDescent="0.2"/>
    <row r="859" s="175" customFormat="1" x14ac:dyDescent="0.2"/>
    <row r="860" s="175" customFormat="1" x14ac:dyDescent="0.2"/>
    <row r="861" s="175" customFormat="1" x14ac:dyDescent="0.2"/>
    <row r="862" s="175" customFormat="1" x14ac:dyDescent="0.2"/>
    <row r="863" s="175" customFormat="1" x14ac:dyDescent="0.2"/>
    <row r="864" s="175" customFormat="1" x14ac:dyDescent="0.2"/>
    <row r="865" s="175" customFormat="1" x14ac:dyDescent="0.2"/>
    <row r="866" s="175" customFormat="1" x14ac:dyDescent="0.2"/>
    <row r="867" s="175" customFormat="1" x14ac:dyDescent="0.2"/>
    <row r="868" s="175" customFormat="1" x14ac:dyDescent="0.2"/>
    <row r="869" s="175" customFormat="1" x14ac:dyDescent="0.2"/>
    <row r="870" s="175" customFormat="1" x14ac:dyDescent="0.2"/>
    <row r="871" s="175" customFormat="1" x14ac:dyDescent="0.2"/>
    <row r="872" s="175" customFormat="1" x14ac:dyDescent="0.2"/>
    <row r="873" s="175" customFormat="1" x14ac:dyDescent="0.2"/>
    <row r="874" s="175" customFormat="1" x14ac:dyDescent="0.2"/>
    <row r="875" s="175" customFormat="1" x14ac:dyDescent="0.2"/>
    <row r="876" s="175" customFormat="1" x14ac:dyDescent="0.2"/>
    <row r="877" s="175" customFormat="1" x14ac:dyDescent="0.2"/>
    <row r="878" s="175" customFormat="1" x14ac:dyDescent="0.2"/>
    <row r="879" s="175" customFormat="1" x14ac:dyDescent="0.2"/>
    <row r="880" s="175" customFormat="1" x14ac:dyDescent="0.2"/>
    <row r="881" s="175" customFormat="1" x14ac:dyDescent="0.2"/>
    <row r="882" s="175" customFormat="1" x14ac:dyDescent="0.2"/>
    <row r="883" s="175" customFormat="1" x14ac:dyDescent="0.2"/>
    <row r="884" s="175" customFormat="1" x14ac:dyDescent="0.2"/>
    <row r="885" s="175" customFormat="1" x14ac:dyDescent="0.2"/>
    <row r="886" s="175" customFormat="1" x14ac:dyDescent="0.2"/>
    <row r="887" s="175" customFormat="1" x14ac:dyDescent="0.2"/>
    <row r="888" s="175" customFormat="1" x14ac:dyDescent="0.2"/>
    <row r="889" s="175" customFormat="1" x14ac:dyDescent="0.2"/>
    <row r="890" s="175" customFormat="1" x14ac:dyDescent="0.2"/>
    <row r="891" s="175" customFormat="1" x14ac:dyDescent="0.2"/>
    <row r="892" s="175" customFormat="1" x14ac:dyDescent="0.2"/>
    <row r="893" s="175" customFormat="1" x14ac:dyDescent="0.2"/>
    <row r="894" s="175" customFormat="1" x14ac:dyDescent="0.2"/>
    <row r="895" s="175" customFormat="1" x14ac:dyDescent="0.2"/>
    <row r="896" s="175" customFormat="1" x14ac:dyDescent="0.2"/>
    <row r="897" s="175" customFormat="1" x14ac:dyDescent="0.2"/>
    <row r="898" s="175" customFormat="1" x14ac:dyDescent="0.2"/>
    <row r="899" s="175" customFormat="1" x14ac:dyDescent="0.2"/>
    <row r="900" s="175" customFormat="1" x14ac:dyDescent="0.2"/>
    <row r="901" s="175" customFormat="1" x14ac:dyDescent="0.2"/>
    <row r="902" s="175" customFormat="1" x14ac:dyDescent="0.2"/>
    <row r="903" s="175" customFormat="1" x14ac:dyDescent="0.2"/>
    <row r="904" s="175" customFormat="1" x14ac:dyDescent="0.2"/>
    <row r="905" s="175" customFormat="1" x14ac:dyDescent="0.2"/>
    <row r="906" s="175" customFormat="1" x14ac:dyDescent="0.2"/>
    <row r="907" s="175" customFormat="1" x14ac:dyDescent="0.2"/>
    <row r="908" s="175" customFormat="1" x14ac:dyDescent="0.2"/>
    <row r="909" s="175" customFormat="1" x14ac:dyDescent="0.2"/>
    <row r="910" s="175" customFormat="1" x14ac:dyDescent="0.2"/>
    <row r="911" s="175" customFormat="1" x14ac:dyDescent="0.2"/>
    <row r="912" s="175" customFormat="1" x14ac:dyDescent="0.2"/>
    <row r="913" s="175" customFormat="1" x14ac:dyDescent="0.2"/>
    <row r="914" s="175" customFormat="1" x14ac:dyDescent="0.2"/>
    <row r="915" s="175" customFormat="1" x14ac:dyDescent="0.2"/>
    <row r="916" s="175" customFormat="1" x14ac:dyDescent="0.2"/>
    <row r="917" s="175" customFormat="1" x14ac:dyDescent="0.2"/>
    <row r="918" s="175" customFormat="1" x14ac:dyDescent="0.2"/>
    <row r="919" s="175" customFormat="1" x14ac:dyDescent="0.2"/>
    <row r="920" s="175" customFormat="1" x14ac:dyDescent="0.2"/>
    <row r="921" s="175" customFormat="1" x14ac:dyDescent="0.2"/>
    <row r="922" s="175" customFormat="1" x14ac:dyDescent="0.2"/>
    <row r="923" s="175" customFormat="1" x14ac:dyDescent="0.2"/>
    <row r="924" s="175" customFormat="1" x14ac:dyDescent="0.2"/>
    <row r="925" s="175" customFormat="1" x14ac:dyDescent="0.2"/>
    <row r="926" s="175" customFormat="1" x14ac:dyDescent="0.2"/>
    <row r="927" s="175" customFormat="1" x14ac:dyDescent="0.2"/>
    <row r="928" s="175" customFormat="1" x14ac:dyDescent="0.2"/>
    <row r="929" s="175" customFormat="1" x14ac:dyDescent="0.2"/>
    <row r="930" s="175" customFormat="1" x14ac:dyDescent="0.2"/>
    <row r="931" s="175" customFormat="1" x14ac:dyDescent="0.2"/>
    <row r="932" s="175" customFormat="1" x14ac:dyDescent="0.2"/>
    <row r="933" s="175" customFormat="1" x14ac:dyDescent="0.2"/>
    <row r="934" s="175" customFormat="1" x14ac:dyDescent="0.2"/>
    <row r="935" s="175" customFormat="1" x14ac:dyDescent="0.2"/>
    <row r="936" s="175" customFormat="1" x14ac:dyDescent="0.2"/>
    <row r="937" s="175" customFormat="1" x14ac:dyDescent="0.2"/>
    <row r="938" s="175" customFormat="1" x14ac:dyDescent="0.2"/>
    <row r="939" s="175" customFormat="1" x14ac:dyDescent="0.2"/>
    <row r="940" s="175" customFormat="1" x14ac:dyDescent="0.2"/>
    <row r="941" s="175" customFormat="1" x14ac:dyDescent="0.2"/>
    <row r="942" s="175" customFormat="1" x14ac:dyDescent="0.2"/>
    <row r="943" s="175" customFormat="1" x14ac:dyDescent="0.2"/>
    <row r="944" s="175" customFormat="1" x14ac:dyDescent="0.2"/>
    <row r="945" s="175" customFormat="1" x14ac:dyDescent="0.2"/>
    <row r="946" s="175" customFormat="1" x14ac:dyDescent="0.2"/>
    <row r="947" s="175" customFormat="1" x14ac:dyDescent="0.2"/>
    <row r="948" s="175" customFormat="1" x14ac:dyDescent="0.2"/>
    <row r="949" s="175" customFormat="1" x14ac:dyDescent="0.2"/>
    <row r="950" s="175" customFormat="1" x14ac:dyDescent="0.2"/>
    <row r="951" s="175" customFormat="1" x14ac:dyDescent="0.2"/>
    <row r="952" s="175" customFormat="1" x14ac:dyDescent="0.2"/>
    <row r="953" s="175" customFormat="1" x14ac:dyDescent="0.2"/>
    <row r="954" s="175" customFormat="1" x14ac:dyDescent="0.2"/>
    <row r="955" s="175" customFormat="1" x14ac:dyDescent="0.2"/>
    <row r="956" s="175" customFormat="1" x14ac:dyDescent="0.2"/>
    <row r="957" s="175" customFormat="1" x14ac:dyDescent="0.2"/>
    <row r="958" s="175" customFormat="1" x14ac:dyDescent="0.2"/>
    <row r="959" s="175" customFormat="1" x14ac:dyDescent="0.2"/>
    <row r="960" s="175" customFormat="1" x14ac:dyDescent="0.2"/>
    <row r="961" s="175" customFormat="1" x14ac:dyDescent="0.2"/>
    <row r="962" s="175" customFormat="1" x14ac:dyDescent="0.2"/>
    <row r="963" s="175" customFormat="1" x14ac:dyDescent="0.2"/>
    <row r="964" s="175" customFormat="1" x14ac:dyDescent="0.2"/>
    <row r="965" s="175" customFormat="1" x14ac:dyDescent="0.2"/>
    <row r="966" s="175" customFormat="1" x14ac:dyDescent="0.2"/>
    <row r="967" s="175" customFormat="1" x14ac:dyDescent="0.2"/>
    <row r="968" s="175" customFormat="1" x14ac:dyDescent="0.2"/>
    <row r="969" s="175" customFormat="1" x14ac:dyDescent="0.2"/>
    <row r="970" s="175" customFormat="1" x14ac:dyDescent="0.2"/>
    <row r="971" s="175" customFormat="1" x14ac:dyDescent="0.2"/>
    <row r="972" s="175" customFormat="1" x14ac:dyDescent="0.2"/>
    <row r="973" s="175" customFormat="1" x14ac:dyDescent="0.2"/>
    <row r="974" s="175" customFormat="1" x14ac:dyDescent="0.2"/>
    <row r="975" s="175" customFormat="1" x14ac:dyDescent="0.2"/>
    <row r="976" s="175" customFormat="1" x14ac:dyDescent="0.2"/>
    <row r="977" s="175" customFormat="1" x14ac:dyDescent="0.2"/>
    <row r="978" s="175" customFormat="1" x14ac:dyDescent="0.2"/>
    <row r="979" s="175" customFormat="1" x14ac:dyDescent="0.2"/>
    <row r="980" s="175" customFormat="1" x14ac:dyDescent="0.2"/>
    <row r="981" s="175" customFormat="1" x14ac:dyDescent="0.2"/>
    <row r="982" s="175" customFormat="1" x14ac:dyDescent="0.2"/>
    <row r="983" s="175" customFormat="1" x14ac:dyDescent="0.2"/>
    <row r="984" s="175" customFormat="1" x14ac:dyDescent="0.2"/>
    <row r="985" s="175" customFormat="1" x14ac:dyDescent="0.2"/>
    <row r="986" s="175" customFormat="1" x14ac:dyDescent="0.2"/>
    <row r="987" s="175" customFormat="1" x14ac:dyDescent="0.2"/>
    <row r="988" s="175" customFormat="1" x14ac:dyDescent="0.2"/>
    <row r="989" s="175" customFormat="1" x14ac:dyDescent="0.2"/>
    <row r="990" s="175" customFormat="1" x14ac:dyDescent="0.2"/>
    <row r="991" s="175" customFormat="1" x14ac:dyDescent="0.2"/>
    <row r="992" s="175" customFormat="1" x14ac:dyDescent="0.2"/>
    <row r="993" s="175" customFormat="1" x14ac:dyDescent="0.2"/>
    <row r="994" s="175" customFormat="1" x14ac:dyDescent="0.2"/>
    <row r="995" s="175" customFormat="1" x14ac:dyDescent="0.2"/>
    <row r="996" s="175" customFormat="1" x14ac:dyDescent="0.2"/>
    <row r="997" s="175" customFormat="1" x14ac:dyDescent="0.2"/>
    <row r="998" s="175" customFormat="1" x14ac:dyDescent="0.2"/>
    <row r="999" s="175" customFormat="1" x14ac:dyDescent="0.2"/>
    <row r="1000" s="175" customFormat="1" x14ac:dyDescent="0.2"/>
    <row r="1001" s="175" customFormat="1" x14ac:dyDescent="0.2"/>
    <row r="1002" s="175" customFormat="1" x14ac:dyDescent="0.2"/>
    <row r="1003" s="175" customFormat="1" x14ac:dyDescent="0.2"/>
    <row r="1004" s="175" customFormat="1" x14ac:dyDescent="0.2"/>
    <row r="1005" s="175" customFormat="1" x14ac:dyDescent="0.2"/>
    <row r="1006" s="175" customFormat="1" x14ac:dyDescent="0.2"/>
    <row r="1007" s="175" customFormat="1" x14ac:dyDescent="0.2"/>
    <row r="1008" s="175" customFormat="1" x14ac:dyDescent="0.2"/>
    <row r="1009" s="175" customFormat="1" x14ac:dyDescent="0.2"/>
    <row r="1010" s="175" customFormat="1" x14ac:dyDescent="0.2"/>
    <row r="1011" s="175" customFormat="1" x14ac:dyDescent="0.2"/>
    <row r="1012" s="175" customFormat="1" x14ac:dyDescent="0.2"/>
    <row r="1013" s="175" customFormat="1" x14ac:dyDescent="0.2"/>
    <row r="1014" s="175" customFormat="1" x14ac:dyDescent="0.2"/>
    <row r="1015" s="175" customFormat="1" x14ac:dyDescent="0.2"/>
    <row r="1016" s="175" customFormat="1" x14ac:dyDescent="0.2"/>
    <row r="1017" s="175" customFormat="1" x14ac:dyDescent="0.2"/>
    <row r="1018" s="175" customFormat="1" x14ac:dyDescent="0.2"/>
    <row r="1019" s="175" customFormat="1" x14ac:dyDescent="0.2"/>
    <row r="1020" s="175" customFormat="1" x14ac:dyDescent="0.2"/>
    <row r="1021" s="175" customFormat="1" x14ac:dyDescent="0.2"/>
    <row r="1022" s="175" customFormat="1" x14ac:dyDescent="0.2"/>
    <row r="1023" s="175" customFormat="1" x14ac:dyDescent="0.2"/>
    <row r="1024" s="175" customFormat="1" x14ac:dyDescent="0.2"/>
    <row r="1025" s="175" customFormat="1" x14ac:dyDescent="0.2"/>
    <row r="1026" s="175" customFormat="1" x14ac:dyDescent="0.2"/>
    <row r="1027" s="175" customFormat="1" x14ac:dyDescent="0.2"/>
    <row r="1028" s="175" customFormat="1" x14ac:dyDescent="0.2"/>
    <row r="1029" s="175" customFormat="1" x14ac:dyDescent="0.2"/>
    <row r="1030" s="175" customFormat="1" x14ac:dyDescent="0.2"/>
    <row r="1031" s="175" customFormat="1" x14ac:dyDescent="0.2"/>
    <row r="1032" s="175" customFormat="1" x14ac:dyDescent="0.2"/>
    <row r="1033" s="175" customFormat="1" x14ac:dyDescent="0.2"/>
    <row r="1034" s="175" customFormat="1" x14ac:dyDescent="0.2"/>
    <row r="1035" s="175" customFormat="1" x14ac:dyDescent="0.2"/>
    <row r="1036" s="175" customFormat="1" x14ac:dyDescent="0.2"/>
    <row r="1037" s="175" customFormat="1" x14ac:dyDescent="0.2"/>
    <row r="1038" s="175" customFormat="1" x14ac:dyDescent="0.2"/>
    <row r="1039" s="175" customFormat="1" x14ac:dyDescent="0.2"/>
    <row r="1040" s="175" customFormat="1" x14ac:dyDescent="0.2"/>
    <row r="1041" s="175" customFormat="1" x14ac:dyDescent="0.2"/>
    <row r="1042" s="175" customFormat="1" x14ac:dyDescent="0.2"/>
    <row r="1043" s="175" customFormat="1" x14ac:dyDescent="0.2"/>
    <row r="1044" s="175" customFormat="1" x14ac:dyDescent="0.2"/>
    <row r="1045" s="175" customFormat="1" x14ac:dyDescent="0.2"/>
    <row r="1046" s="175" customFormat="1" x14ac:dyDescent="0.2"/>
    <row r="1047" s="175" customFormat="1" x14ac:dyDescent="0.2"/>
    <row r="1048" s="175" customFormat="1" x14ac:dyDescent="0.2"/>
    <row r="1049" s="175" customFormat="1" x14ac:dyDescent="0.2"/>
    <row r="1050" s="175" customFormat="1" x14ac:dyDescent="0.2"/>
    <row r="1051" s="175" customFormat="1" x14ac:dyDescent="0.2"/>
    <row r="1052" s="175" customFormat="1" x14ac:dyDescent="0.2"/>
    <row r="1053" s="175" customFormat="1" x14ac:dyDescent="0.2"/>
    <row r="1054" s="175" customFormat="1" x14ac:dyDescent="0.2"/>
    <row r="1055" s="175" customFormat="1" x14ac:dyDescent="0.2"/>
    <row r="1056" s="175" customFormat="1" x14ac:dyDescent="0.2"/>
    <row r="1057" s="175" customFormat="1" x14ac:dyDescent="0.2"/>
    <row r="1058" s="175" customFormat="1" x14ac:dyDescent="0.2"/>
    <row r="1059" s="175" customFormat="1" x14ac:dyDescent="0.2"/>
    <row r="1060" s="175" customFormat="1" x14ac:dyDescent="0.2"/>
    <row r="1061" s="175" customFormat="1" x14ac:dyDescent="0.2"/>
    <row r="1062" s="175" customFormat="1" x14ac:dyDescent="0.2"/>
    <row r="1063" s="175" customFormat="1" x14ac:dyDescent="0.2"/>
    <row r="1064" s="175" customFormat="1" x14ac:dyDescent="0.2"/>
    <row r="1065" s="175" customFormat="1" x14ac:dyDescent="0.2"/>
    <row r="1066" s="175" customFormat="1" x14ac:dyDescent="0.2"/>
    <row r="1067" s="175" customFormat="1" x14ac:dyDescent="0.2"/>
    <row r="1068" s="175" customFormat="1" x14ac:dyDescent="0.2"/>
    <row r="1069" s="175" customFormat="1" x14ac:dyDescent="0.2"/>
    <row r="1070" s="175" customFormat="1" x14ac:dyDescent="0.2"/>
    <row r="1071" s="175" customFormat="1" x14ac:dyDescent="0.2"/>
    <row r="1072" s="175" customFormat="1" x14ac:dyDescent="0.2"/>
    <row r="1073" s="175" customFormat="1" x14ac:dyDescent="0.2"/>
    <row r="1074" s="175" customFormat="1" x14ac:dyDescent="0.2"/>
    <row r="1075" s="175" customFormat="1" x14ac:dyDescent="0.2"/>
    <row r="1076" s="175" customFormat="1" x14ac:dyDescent="0.2"/>
    <row r="1077" s="175" customFormat="1" x14ac:dyDescent="0.2"/>
    <row r="1078" s="175" customFormat="1" x14ac:dyDescent="0.2"/>
    <row r="1079" s="175" customFormat="1" x14ac:dyDescent="0.2"/>
    <row r="1080" s="175" customFormat="1" x14ac:dyDescent="0.2"/>
    <row r="1081" s="175" customFormat="1" x14ac:dyDescent="0.2"/>
    <row r="1082" s="175" customFormat="1" x14ac:dyDescent="0.2"/>
    <row r="1083" s="175" customFormat="1" x14ac:dyDescent="0.2"/>
    <row r="1084" s="175" customFormat="1" x14ac:dyDescent="0.2"/>
    <row r="1085" s="175" customFormat="1" x14ac:dyDescent="0.2"/>
    <row r="1086" s="175" customFormat="1" x14ac:dyDescent="0.2"/>
    <row r="1087" s="175" customFormat="1" x14ac:dyDescent="0.2"/>
    <row r="1088" s="175" customFormat="1" x14ac:dyDescent="0.2"/>
    <row r="1089" s="175" customFormat="1" x14ac:dyDescent="0.2"/>
    <row r="1090" s="175" customFormat="1" x14ac:dyDescent="0.2"/>
    <row r="1091" s="175" customFormat="1" x14ac:dyDescent="0.2"/>
    <row r="1092" s="175" customFormat="1" x14ac:dyDescent="0.2"/>
    <row r="1093" s="175" customFormat="1" x14ac:dyDescent="0.2"/>
    <row r="1094" s="175" customFormat="1" x14ac:dyDescent="0.2"/>
    <row r="1095" s="175" customFormat="1" x14ac:dyDescent="0.2"/>
    <row r="1096" s="175" customFormat="1" x14ac:dyDescent="0.2"/>
    <row r="1097" s="175" customFormat="1" x14ac:dyDescent="0.2"/>
    <row r="1098" s="175" customFormat="1" x14ac:dyDescent="0.2"/>
    <row r="1099" s="175" customFormat="1" x14ac:dyDescent="0.2"/>
    <row r="1100" s="175" customFormat="1" x14ac:dyDescent="0.2"/>
    <row r="1101" s="175" customFormat="1" x14ac:dyDescent="0.2"/>
    <row r="1102" s="175" customFormat="1" x14ac:dyDescent="0.2"/>
    <row r="1103" s="175" customFormat="1" x14ac:dyDescent="0.2"/>
    <row r="1104" s="175" customFormat="1" x14ac:dyDescent="0.2"/>
    <row r="1105" s="175" customFormat="1" x14ac:dyDescent="0.2"/>
    <row r="1106" s="175" customFormat="1" x14ac:dyDescent="0.2"/>
    <row r="1107" s="175" customFormat="1" x14ac:dyDescent="0.2"/>
    <row r="1108" s="175" customFormat="1" x14ac:dyDescent="0.2"/>
    <row r="1109" s="175" customFormat="1" x14ac:dyDescent="0.2"/>
    <row r="1110" s="175" customFormat="1" x14ac:dyDescent="0.2"/>
    <row r="1111" s="175" customFormat="1" x14ac:dyDescent="0.2"/>
    <row r="1112" s="175" customFormat="1" x14ac:dyDescent="0.2"/>
    <row r="1113" s="175" customFormat="1" x14ac:dyDescent="0.2"/>
    <row r="1114" s="175" customFormat="1" x14ac:dyDescent="0.2"/>
    <row r="1115" s="175" customFormat="1" x14ac:dyDescent="0.2"/>
    <row r="1116" s="175" customFormat="1" x14ac:dyDescent="0.2"/>
    <row r="1117" s="175" customFormat="1" x14ac:dyDescent="0.2"/>
    <row r="1118" s="175" customFormat="1" x14ac:dyDescent="0.2"/>
    <row r="1119" s="175" customFormat="1" x14ac:dyDescent="0.2"/>
    <row r="1120" s="175" customFormat="1" x14ac:dyDescent="0.2"/>
    <row r="1121" s="175" customFormat="1" x14ac:dyDescent="0.2"/>
    <row r="1122" s="175" customFormat="1" x14ac:dyDescent="0.2"/>
    <row r="1123" s="175" customFormat="1" x14ac:dyDescent="0.2"/>
    <row r="1124" s="175" customFormat="1" x14ac:dyDescent="0.2"/>
    <row r="1125" s="175" customFormat="1" x14ac:dyDescent="0.2"/>
    <row r="1126" s="175" customFormat="1" x14ac:dyDescent="0.2"/>
    <row r="1127" s="175" customFormat="1" x14ac:dyDescent="0.2"/>
    <row r="1128" s="175" customFormat="1" x14ac:dyDescent="0.2"/>
    <row r="1129" s="175" customFormat="1" x14ac:dyDescent="0.2"/>
    <row r="1130" s="175" customFormat="1" x14ac:dyDescent="0.2"/>
    <row r="1131" s="175" customFormat="1" x14ac:dyDescent="0.2"/>
    <row r="1132" s="175" customFormat="1" x14ac:dyDescent="0.2"/>
    <row r="1133" s="175" customFormat="1" x14ac:dyDescent="0.2"/>
    <row r="1134" s="175" customFormat="1" x14ac:dyDescent="0.2"/>
    <row r="1135" s="175" customFormat="1" x14ac:dyDescent="0.2"/>
    <row r="1136" s="175" customFormat="1" x14ac:dyDescent="0.2"/>
    <row r="1137" s="175" customFormat="1" x14ac:dyDescent="0.2"/>
    <row r="1138" s="175" customFormat="1" x14ac:dyDescent="0.2"/>
    <row r="1139" s="175" customFormat="1" x14ac:dyDescent="0.2"/>
    <row r="1140" s="175" customFormat="1" x14ac:dyDescent="0.2"/>
    <row r="1141" s="175" customFormat="1" x14ac:dyDescent="0.2"/>
    <row r="1142" s="175" customFormat="1" x14ac:dyDescent="0.2"/>
    <row r="1143" s="175" customFormat="1" x14ac:dyDescent="0.2"/>
    <row r="1144" s="175" customFormat="1" x14ac:dyDescent="0.2"/>
    <row r="1145" s="175" customFormat="1" x14ac:dyDescent="0.2"/>
    <row r="1146" s="175" customFormat="1" x14ac:dyDescent="0.2"/>
    <row r="1147" s="175" customFormat="1" x14ac:dyDescent="0.2"/>
    <row r="1148" s="175" customFormat="1" x14ac:dyDescent="0.2"/>
    <row r="1149" s="175" customFormat="1" x14ac:dyDescent="0.2"/>
    <row r="1150" s="175" customFormat="1" x14ac:dyDescent="0.2"/>
    <row r="1151" s="175" customFormat="1" x14ac:dyDescent="0.2"/>
    <row r="1152" s="175" customFormat="1" x14ac:dyDescent="0.2"/>
    <row r="1153" s="175" customFormat="1" x14ac:dyDescent="0.2"/>
    <row r="1154" s="175" customFormat="1" x14ac:dyDescent="0.2"/>
    <row r="1155" s="175" customFormat="1" x14ac:dyDescent="0.2"/>
    <row r="1156" s="175" customFormat="1" x14ac:dyDescent="0.2"/>
    <row r="1157" s="175" customFormat="1" x14ac:dyDescent="0.2"/>
    <row r="1158" s="175" customFormat="1" x14ac:dyDescent="0.2"/>
    <row r="1159" s="175" customFormat="1" x14ac:dyDescent="0.2"/>
    <row r="1160" s="175" customFormat="1" x14ac:dyDescent="0.2"/>
    <row r="1161" s="175" customFormat="1" x14ac:dyDescent="0.2"/>
    <row r="1162" s="175" customFormat="1" x14ac:dyDescent="0.2"/>
    <row r="1163" s="175" customFormat="1" x14ac:dyDescent="0.2"/>
    <row r="1164" s="175" customFormat="1" x14ac:dyDescent="0.2"/>
    <row r="1165" s="175" customFormat="1" x14ac:dyDescent="0.2"/>
    <row r="1166" s="175" customFormat="1" x14ac:dyDescent="0.2"/>
    <row r="1167" s="175" customFormat="1" x14ac:dyDescent="0.2"/>
    <row r="1168" s="175" customFormat="1" x14ac:dyDescent="0.2"/>
    <row r="1169" s="175" customFormat="1" x14ac:dyDescent="0.2"/>
    <row r="1170" s="175" customFormat="1" x14ac:dyDescent="0.2"/>
    <row r="1171" s="175" customFormat="1" x14ac:dyDescent="0.2"/>
    <row r="1172" s="175" customFormat="1" x14ac:dyDescent="0.2"/>
    <row r="1173" s="175" customFormat="1" x14ac:dyDescent="0.2"/>
    <row r="1174" s="175" customFormat="1" x14ac:dyDescent="0.2"/>
    <row r="1175" s="175" customFormat="1" x14ac:dyDescent="0.2"/>
    <row r="1176" s="175" customFormat="1" x14ac:dyDescent="0.2"/>
    <row r="1177" s="175" customFormat="1" x14ac:dyDescent="0.2"/>
    <row r="1178" s="175" customFormat="1" x14ac:dyDescent="0.2"/>
    <row r="1179" s="175" customFormat="1" x14ac:dyDescent="0.2"/>
    <row r="1180" s="175" customFormat="1" x14ac:dyDescent="0.2"/>
    <row r="1181" s="175" customFormat="1" x14ac:dyDescent="0.2"/>
    <row r="1182" s="175" customFormat="1" x14ac:dyDescent="0.2"/>
    <row r="1183" s="175" customFormat="1" x14ac:dyDescent="0.2"/>
    <row r="1184" s="175" customFormat="1" x14ac:dyDescent="0.2"/>
    <row r="1185" s="175" customFormat="1" x14ac:dyDescent="0.2"/>
    <row r="1186" s="175" customFormat="1" x14ac:dyDescent="0.2"/>
    <row r="1187" s="175" customFormat="1" x14ac:dyDescent="0.2"/>
    <row r="1188" s="175" customFormat="1" x14ac:dyDescent="0.2"/>
    <row r="1189" s="175" customFormat="1" x14ac:dyDescent="0.2"/>
    <row r="1190" s="175" customFormat="1" x14ac:dyDescent="0.2"/>
    <row r="1191" s="175" customFormat="1" x14ac:dyDescent="0.2"/>
    <row r="1192" s="175" customFormat="1" x14ac:dyDescent="0.2"/>
    <row r="1193" s="175" customFormat="1" x14ac:dyDescent="0.2"/>
    <row r="1194" s="175" customFormat="1" x14ac:dyDescent="0.2"/>
    <row r="1195" s="175" customFormat="1" x14ac:dyDescent="0.2"/>
    <row r="1196" s="175" customFormat="1" x14ac:dyDescent="0.2"/>
    <row r="1197" s="175" customFormat="1" x14ac:dyDescent="0.2"/>
    <row r="1198" s="175" customFormat="1" x14ac:dyDescent="0.2"/>
    <row r="1199" s="175" customFormat="1" x14ac:dyDescent="0.2"/>
    <row r="1200" s="175" customFormat="1" x14ac:dyDescent="0.2"/>
    <row r="1201" s="175" customFormat="1" x14ac:dyDescent="0.2"/>
    <row r="1202" s="175" customFormat="1" x14ac:dyDescent="0.2"/>
    <row r="1203" s="175" customFormat="1" x14ac:dyDescent="0.2"/>
    <row r="1204" s="175" customFormat="1" x14ac:dyDescent="0.2"/>
    <row r="1205" s="175" customFormat="1" x14ac:dyDescent="0.2"/>
    <row r="1206" s="175" customFormat="1" x14ac:dyDescent="0.2"/>
    <row r="1207" s="175" customFormat="1" x14ac:dyDescent="0.2"/>
    <row r="1208" s="175" customFormat="1" x14ac:dyDescent="0.2"/>
    <row r="1209" s="175" customFormat="1" x14ac:dyDescent="0.2"/>
    <row r="1210" s="175" customFormat="1" x14ac:dyDescent="0.2"/>
    <row r="1211" s="175" customFormat="1" x14ac:dyDescent="0.2"/>
    <row r="1212" s="175" customFormat="1" x14ac:dyDescent="0.2"/>
    <row r="1213" s="175" customFormat="1" x14ac:dyDescent="0.2"/>
    <row r="1214" s="175" customFormat="1" x14ac:dyDescent="0.2"/>
    <row r="1215" s="175" customFormat="1" x14ac:dyDescent="0.2"/>
    <row r="1216" s="175" customFormat="1" x14ac:dyDescent="0.2"/>
    <row r="1217" s="175" customFormat="1" x14ac:dyDescent="0.2"/>
    <row r="1218" s="175" customFormat="1" x14ac:dyDescent="0.2"/>
    <row r="1219" s="175" customFormat="1" x14ac:dyDescent="0.2"/>
    <row r="1220" s="175" customFormat="1" x14ac:dyDescent="0.2"/>
    <row r="1221" s="175" customFormat="1" x14ac:dyDescent="0.2"/>
    <row r="1222" s="175" customFormat="1" x14ac:dyDescent="0.2"/>
    <row r="1223" s="175" customFormat="1" x14ac:dyDescent="0.2"/>
    <row r="1224" s="175" customFormat="1" x14ac:dyDescent="0.2"/>
    <row r="1225" s="175" customFormat="1" x14ac:dyDescent="0.2"/>
    <row r="1226" s="175" customFormat="1" x14ac:dyDescent="0.2"/>
    <row r="1227" s="175" customFormat="1" x14ac:dyDescent="0.2"/>
    <row r="1228" s="175" customFormat="1" x14ac:dyDescent="0.2"/>
    <row r="1229" s="175" customFormat="1" x14ac:dyDescent="0.2"/>
    <row r="1230" s="175" customFormat="1" x14ac:dyDescent="0.2"/>
    <row r="1231" s="175" customFormat="1" x14ac:dyDescent="0.2"/>
    <row r="1232" s="175" customFormat="1" x14ac:dyDescent="0.2"/>
    <row r="1233" s="175" customFormat="1" x14ac:dyDescent="0.2"/>
    <row r="1234" s="175" customFormat="1" x14ac:dyDescent="0.2"/>
    <row r="1235" s="175" customFormat="1" x14ac:dyDescent="0.2"/>
    <row r="1236" s="175" customFormat="1" x14ac:dyDescent="0.2"/>
    <row r="1237" s="175" customFormat="1" x14ac:dyDescent="0.2"/>
    <row r="1238" s="175" customFormat="1" x14ac:dyDescent="0.2"/>
    <row r="1239" s="175" customFormat="1" x14ac:dyDescent="0.2"/>
    <row r="1240" s="175" customFormat="1" x14ac:dyDescent="0.2"/>
    <row r="1241" s="175" customFormat="1" x14ac:dyDescent="0.2"/>
    <row r="1242" s="175" customFormat="1" x14ac:dyDescent="0.2"/>
    <row r="1243" s="175" customFormat="1" x14ac:dyDescent="0.2"/>
    <row r="1244" s="175" customFormat="1" x14ac:dyDescent="0.2"/>
    <row r="1245" s="175" customFormat="1" x14ac:dyDescent="0.2"/>
    <row r="1246" s="175" customFormat="1" x14ac:dyDescent="0.2"/>
    <row r="1247" s="175" customFormat="1" x14ac:dyDescent="0.2"/>
    <row r="1248" s="175" customFormat="1" x14ac:dyDescent="0.2"/>
    <row r="1249" s="175" customFormat="1" x14ac:dyDescent="0.2"/>
    <row r="1250" s="175" customFormat="1" x14ac:dyDescent="0.2"/>
    <row r="1251" s="175" customFormat="1" x14ac:dyDescent="0.2"/>
    <row r="1252" s="175" customFormat="1" x14ac:dyDescent="0.2"/>
    <row r="1253" s="175" customFormat="1" x14ac:dyDescent="0.2"/>
    <row r="1254" s="175" customFormat="1" x14ac:dyDescent="0.2"/>
    <row r="1255" s="175" customFormat="1" x14ac:dyDescent="0.2"/>
    <row r="1256" s="175" customFormat="1" x14ac:dyDescent="0.2"/>
    <row r="1257" s="175" customFormat="1" x14ac:dyDescent="0.2"/>
    <row r="1258" s="175" customFormat="1" x14ac:dyDescent="0.2"/>
    <row r="1259" s="175" customFormat="1" x14ac:dyDescent="0.2"/>
    <row r="1260" s="175" customFormat="1" x14ac:dyDescent="0.2"/>
    <row r="1261" s="175" customFormat="1" x14ac:dyDescent="0.2"/>
    <row r="1262" s="175" customFormat="1" x14ac:dyDescent="0.2"/>
    <row r="1263" s="175" customFormat="1" x14ac:dyDescent="0.2"/>
    <row r="1264" s="175" customFormat="1" x14ac:dyDescent="0.2"/>
    <row r="1265" s="175" customFormat="1" x14ac:dyDescent="0.2"/>
    <row r="1266" s="175" customFormat="1" x14ac:dyDescent="0.2"/>
    <row r="1267" s="175" customFormat="1" x14ac:dyDescent="0.2"/>
    <row r="1268" s="175" customFormat="1" x14ac:dyDescent="0.2"/>
    <row r="1269" s="175" customFormat="1" x14ac:dyDescent="0.2"/>
    <row r="1270" s="175" customFormat="1" x14ac:dyDescent="0.2"/>
    <row r="1271" s="175" customFormat="1" x14ac:dyDescent="0.2"/>
    <row r="1272" s="175" customFormat="1" x14ac:dyDescent="0.2"/>
    <row r="1273" s="175" customFormat="1" x14ac:dyDescent="0.2"/>
    <row r="1274" s="175" customFormat="1" x14ac:dyDescent="0.2"/>
    <row r="1275" s="175" customFormat="1" x14ac:dyDescent="0.2"/>
    <row r="1276" s="175" customFormat="1" x14ac:dyDescent="0.2"/>
    <row r="1277" s="175" customFormat="1" x14ac:dyDescent="0.2"/>
    <row r="1278" s="175" customFormat="1" x14ac:dyDescent="0.2"/>
    <row r="1279" s="175" customFormat="1" x14ac:dyDescent="0.2"/>
    <row r="1280" s="175" customFormat="1" x14ac:dyDescent="0.2"/>
    <row r="1281" s="175" customFormat="1" x14ac:dyDescent="0.2"/>
    <row r="1282" s="175" customFormat="1" x14ac:dyDescent="0.2"/>
    <row r="1283" s="175" customFormat="1" x14ac:dyDescent="0.2"/>
    <row r="1284" s="175" customFormat="1" x14ac:dyDescent="0.2"/>
    <row r="1285" s="175" customFormat="1" x14ac:dyDescent="0.2"/>
    <row r="1286" s="175" customFormat="1" x14ac:dyDescent="0.2"/>
    <row r="1287" s="175" customFormat="1" x14ac:dyDescent="0.2"/>
    <row r="1288" s="175" customFormat="1" x14ac:dyDescent="0.2"/>
    <row r="1289" s="175" customFormat="1" x14ac:dyDescent="0.2"/>
    <row r="1290" s="175" customFormat="1" x14ac:dyDescent="0.2"/>
    <row r="1291" s="175" customFormat="1" x14ac:dyDescent="0.2"/>
    <row r="1292" s="175" customFormat="1" x14ac:dyDescent="0.2"/>
    <row r="1293" s="175" customFormat="1" x14ac:dyDescent="0.2"/>
    <row r="1294" s="175" customFormat="1" x14ac:dyDescent="0.2"/>
    <row r="1295" s="175" customFormat="1" x14ac:dyDescent="0.2"/>
    <row r="1296" s="175" customFormat="1" x14ac:dyDescent="0.2"/>
    <row r="1297" s="175" customFormat="1" x14ac:dyDescent="0.2"/>
    <row r="1298" s="175" customFormat="1" x14ac:dyDescent="0.2"/>
    <row r="1299" s="175" customFormat="1" x14ac:dyDescent="0.2"/>
    <row r="1300" s="175" customFormat="1" x14ac:dyDescent="0.2"/>
    <row r="1301" s="175" customFormat="1" x14ac:dyDescent="0.2"/>
    <row r="1302" s="175" customFormat="1" x14ac:dyDescent="0.2"/>
    <row r="1303" s="175" customFormat="1" x14ac:dyDescent="0.2"/>
    <row r="1304" s="175" customFormat="1" x14ac:dyDescent="0.2"/>
    <row r="1305" s="175" customFormat="1" x14ac:dyDescent="0.2"/>
    <row r="1306" s="175" customFormat="1" x14ac:dyDescent="0.2"/>
    <row r="1307" s="175" customFormat="1" x14ac:dyDescent="0.2"/>
    <row r="1308" s="175" customFormat="1" x14ac:dyDescent="0.2"/>
    <row r="1309" s="175" customFormat="1" x14ac:dyDescent="0.2"/>
    <row r="1310" s="175" customFormat="1" x14ac:dyDescent="0.2"/>
    <row r="1311" s="175" customFormat="1" x14ac:dyDescent="0.2"/>
    <row r="1312" s="175" customFormat="1" x14ac:dyDescent="0.2"/>
    <row r="1313" s="175" customFormat="1" x14ac:dyDescent="0.2"/>
    <row r="1314" s="175" customFormat="1" x14ac:dyDescent="0.2"/>
    <row r="1315" s="175" customFormat="1" x14ac:dyDescent="0.2"/>
    <row r="1316" s="175" customFormat="1" x14ac:dyDescent="0.2"/>
    <row r="1317" s="175" customFormat="1" x14ac:dyDescent="0.2"/>
    <row r="1318" s="175" customFormat="1" x14ac:dyDescent="0.2"/>
    <row r="1319" s="175" customFormat="1" x14ac:dyDescent="0.2"/>
    <row r="1320" s="175" customFormat="1" x14ac:dyDescent="0.2"/>
    <row r="1321" s="175" customFormat="1" x14ac:dyDescent="0.2"/>
    <row r="1322" s="175" customFormat="1" x14ac:dyDescent="0.2"/>
    <row r="1323" s="175" customFormat="1" x14ac:dyDescent="0.2"/>
    <row r="1324" s="175" customFormat="1" x14ac:dyDescent="0.2"/>
    <row r="1325" s="175" customFormat="1" x14ac:dyDescent="0.2"/>
    <row r="1326" s="175" customFormat="1" x14ac:dyDescent="0.2"/>
    <row r="1327" s="175" customFormat="1" x14ac:dyDescent="0.2"/>
    <row r="1328" s="175" customFormat="1" x14ac:dyDescent="0.2"/>
    <row r="1329" s="175" customFormat="1" x14ac:dyDescent="0.2"/>
    <row r="1330" s="175" customFormat="1" x14ac:dyDescent="0.2"/>
    <row r="1331" s="175" customFormat="1" x14ac:dyDescent="0.2"/>
    <row r="1332" s="175" customFormat="1" x14ac:dyDescent="0.2"/>
    <row r="1333" s="175" customFormat="1" x14ac:dyDescent="0.2"/>
    <row r="1334" s="175" customFormat="1" x14ac:dyDescent="0.2"/>
    <row r="1335" s="175" customFormat="1" x14ac:dyDescent="0.2"/>
    <row r="1336" s="175" customFormat="1" x14ac:dyDescent="0.2"/>
    <row r="1337" s="175" customFormat="1" x14ac:dyDescent="0.2"/>
    <row r="1338" s="175" customFormat="1" x14ac:dyDescent="0.2"/>
    <row r="1339" s="175" customFormat="1" x14ac:dyDescent="0.2"/>
    <row r="1340" s="175" customFormat="1" x14ac:dyDescent="0.2"/>
    <row r="1341" s="175" customFormat="1" x14ac:dyDescent="0.2"/>
    <row r="1342" s="175" customFormat="1" x14ac:dyDescent="0.2"/>
    <row r="1343" s="175" customFormat="1" x14ac:dyDescent="0.2"/>
    <row r="1344" s="175" customFormat="1" x14ac:dyDescent="0.2"/>
    <row r="1345" s="175" customFormat="1" x14ac:dyDescent="0.2"/>
    <row r="1346" s="175" customFormat="1" x14ac:dyDescent="0.2"/>
    <row r="1347" s="175" customFormat="1" x14ac:dyDescent="0.2"/>
    <row r="1348" s="175" customFormat="1" x14ac:dyDescent="0.2"/>
    <row r="1349" s="175" customFormat="1" x14ac:dyDescent="0.2"/>
    <row r="1350" s="175" customFormat="1" x14ac:dyDescent="0.2"/>
    <row r="1351" s="175" customFormat="1" x14ac:dyDescent="0.2"/>
    <row r="1352" s="175" customFormat="1" x14ac:dyDescent="0.2"/>
    <row r="1353" s="175" customFormat="1" x14ac:dyDescent="0.2"/>
    <row r="1354" s="175" customFormat="1" x14ac:dyDescent="0.2"/>
    <row r="1355" s="175" customFormat="1" x14ac:dyDescent="0.2"/>
    <row r="1356" s="175" customFormat="1" x14ac:dyDescent="0.2"/>
    <row r="1357" s="175" customFormat="1" x14ac:dyDescent="0.2"/>
    <row r="1358" s="175" customFormat="1" x14ac:dyDescent="0.2"/>
    <row r="1359" s="175" customFormat="1" x14ac:dyDescent="0.2"/>
    <row r="1360" s="175" customFormat="1" x14ac:dyDescent="0.2"/>
    <row r="1361" s="175" customFormat="1" x14ac:dyDescent="0.2"/>
    <row r="1362" s="175" customFormat="1" x14ac:dyDescent="0.2"/>
    <row r="1363" s="175" customFormat="1" x14ac:dyDescent="0.2"/>
    <row r="1364" s="175" customFormat="1" x14ac:dyDescent="0.2"/>
    <row r="1365" s="175" customFormat="1" x14ac:dyDescent="0.2"/>
    <row r="1366" s="175" customFormat="1" x14ac:dyDescent="0.2"/>
    <row r="1367" s="175" customFormat="1" x14ac:dyDescent="0.2"/>
    <row r="1368" s="175" customFormat="1" x14ac:dyDescent="0.2"/>
    <row r="1369" s="175" customFormat="1" x14ac:dyDescent="0.2"/>
    <row r="1370" s="175" customFormat="1" x14ac:dyDescent="0.2"/>
    <row r="1371" s="175" customFormat="1" x14ac:dyDescent="0.2"/>
    <row r="1372" s="175" customFormat="1" x14ac:dyDescent="0.2"/>
    <row r="1373" s="175" customFormat="1" x14ac:dyDescent="0.2"/>
    <row r="1374" s="175" customFormat="1" x14ac:dyDescent="0.2"/>
    <row r="1375" s="175" customFormat="1" x14ac:dyDescent="0.2"/>
    <row r="1376" s="175" customFormat="1" x14ac:dyDescent="0.2"/>
    <row r="1377" s="175" customFormat="1" x14ac:dyDescent="0.2"/>
    <row r="1378" s="175" customFormat="1" x14ac:dyDescent="0.2"/>
    <row r="1379" s="175" customFormat="1" x14ac:dyDescent="0.2"/>
    <row r="1380" s="175" customFormat="1" x14ac:dyDescent="0.2"/>
    <row r="1381" s="175" customFormat="1" x14ac:dyDescent="0.2"/>
    <row r="1382" s="175" customFormat="1" x14ac:dyDescent="0.2"/>
    <row r="1383" s="175" customFormat="1" x14ac:dyDescent="0.2"/>
    <row r="1384" s="175" customFormat="1" x14ac:dyDescent="0.2"/>
    <row r="1385" s="175" customFormat="1" x14ac:dyDescent="0.2"/>
    <row r="1386" s="175" customFormat="1" x14ac:dyDescent="0.2"/>
    <row r="1387" s="175" customFormat="1" x14ac:dyDescent="0.2"/>
    <row r="1388" s="175" customFormat="1" x14ac:dyDescent="0.2"/>
    <row r="1389" s="175" customFormat="1" x14ac:dyDescent="0.2"/>
    <row r="1390" s="175" customFormat="1" x14ac:dyDescent="0.2"/>
    <row r="1391" s="175" customFormat="1" x14ac:dyDescent="0.2"/>
    <row r="1392" s="175" customFormat="1" x14ac:dyDescent="0.2"/>
    <row r="1393" s="175" customFormat="1" x14ac:dyDescent="0.2"/>
    <row r="1394" s="175" customFormat="1" x14ac:dyDescent="0.2"/>
    <row r="1395" s="175" customFormat="1" x14ac:dyDescent="0.2"/>
    <row r="1396" s="175" customFormat="1" x14ac:dyDescent="0.2"/>
    <row r="1397" s="175" customFormat="1" x14ac:dyDescent="0.2"/>
    <row r="1398" s="175" customFormat="1" x14ac:dyDescent="0.2"/>
    <row r="1399" s="175" customFormat="1" x14ac:dyDescent="0.2"/>
    <row r="1400" s="175" customFormat="1" x14ac:dyDescent="0.2"/>
    <row r="1401" s="175" customFormat="1" x14ac:dyDescent="0.2"/>
    <row r="1402" s="175" customFormat="1" x14ac:dyDescent="0.2"/>
    <row r="1403" s="175" customFormat="1" x14ac:dyDescent="0.2"/>
    <row r="1404" s="175" customFormat="1" x14ac:dyDescent="0.2"/>
    <row r="1405" s="175" customFormat="1" x14ac:dyDescent="0.2"/>
    <row r="1406" s="175" customFormat="1" x14ac:dyDescent="0.2"/>
    <row r="1407" s="175" customFormat="1" x14ac:dyDescent="0.2"/>
    <row r="1408" s="175" customFormat="1" x14ac:dyDescent="0.2"/>
    <row r="1409" s="175" customFormat="1" x14ac:dyDescent="0.2"/>
    <row r="1410" s="175" customFormat="1" x14ac:dyDescent="0.2"/>
    <row r="1411" s="175" customFormat="1" x14ac:dyDescent="0.2"/>
    <row r="1412" s="175" customFormat="1" x14ac:dyDescent="0.2"/>
    <row r="1413" s="175" customFormat="1" x14ac:dyDescent="0.2"/>
    <row r="1414" s="175" customFormat="1" x14ac:dyDescent="0.2"/>
    <row r="1415" s="175" customFormat="1" x14ac:dyDescent="0.2"/>
    <row r="1416" s="175" customFormat="1" x14ac:dyDescent="0.2"/>
    <row r="1417" s="175" customFormat="1" x14ac:dyDescent="0.2"/>
    <row r="1418" s="175" customFormat="1" x14ac:dyDescent="0.2"/>
    <row r="1419" s="175" customFormat="1" x14ac:dyDescent="0.2"/>
    <row r="1420" s="175" customFormat="1" x14ac:dyDescent="0.2"/>
    <row r="1421" s="175" customFormat="1" x14ac:dyDescent="0.2"/>
    <row r="1422" s="175" customFormat="1" x14ac:dyDescent="0.2"/>
    <row r="1423" s="175" customFormat="1" x14ac:dyDescent="0.2"/>
    <row r="1424" s="175" customFormat="1" x14ac:dyDescent="0.2"/>
    <row r="1425" s="175" customFormat="1" x14ac:dyDescent="0.2"/>
    <row r="1426" s="175" customFormat="1" x14ac:dyDescent="0.2"/>
    <row r="1427" s="175" customFormat="1" x14ac:dyDescent="0.2"/>
    <row r="1428" s="175" customFormat="1" x14ac:dyDescent="0.2"/>
    <row r="1429" s="175" customFormat="1" x14ac:dyDescent="0.2"/>
    <row r="1430" s="175" customFormat="1" x14ac:dyDescent="0.2"/>
    <row r="1431" s="175" customFormat="1" x14ac:dyDescent="0.2"/>
    <row r="1432" s="175" customFormat="1" x14ac:dyDescent="0.2"/>
    <row r="1433" s="175" customFormat="1" x14ac:dyDescent="0.2"/>
    <row r="1434" s="175" customFormat="1" x14ac:dyDescent="0.2"/>
    <row r="1435" s="175" customFormat="1" x14ac:dyDescent="0.2"/>
    <row r="1436" s="175" customFormat="1" x14ac:dyDescent="0.2"/>
    <row r="1437" s="175" customFormat="1" x14ac:dyDescent="0.2"/>
    <row r="1438" s="175" customFormat="1" x14ac:dyDescent="0.2"/>
    <row r="1439" s="175" customFormat="1" x14ac:dyDescent="0.2"/>
    <row r="1440" s="175" customFormat="1" x14ac:dyDescent="0.2"/>
    <row r="1441" s="175" customFormat="1" x14ac:dyDescent="0.2"/>
    <row r="1442" s="175" customFormat="1" x14ac:dyDescent="0.2"/>
    <row r="1443" s="175" customFormat="1" x14ac:dyDescent="0.2"/>
    <row r="1444" s="175" customFormat="1" x14ac:dyDescent="0.2"/>
    <row r="1445" s="175" customFormat="1" x14ac:dyDescent="0.2"/>
    <row r="1446" s="175" customFormat="1" x14ac:dyDescent="0.2"/>
    <row r="1447" s="175" customFormat="1" x14ac:dyDescent="0.2"/>
    <row r="1448" s="175" customFormat="1" x14ac:dyDescent="0.2"/>
    <row r="1449" s="175" customFormat="1" x14ac:dyDescent="0.2"/>
    <row r="1450" s="175" customFormat="1" x14ac:dyDescent="0.2"/>
    <row r="1451" s="175" customFormat="1" x14ac:dyDescent="0.2"/>
    <row r="1452" s="175" customFormat="1" x14ac:dyDescent="0.2"/>
    <row r="1453" s="175" customFormat="1" x14ac:dyDescent="0.2"/>
    <row r="1454" s="175" customFormat="1" x14ac:dyDescent="0.2"/>
    <row r="1455" s="175" customFormat="1" x14ac:dyDescent="0.2"/>
    <row r="1456" s="175" customFormat="1" x14ac:dyDescent="0.2"/>
    <row r="1457" s="175" customFormat="1" x14ac:dyDescent="0.2"/>
    <row r="1458" s="175" customFormat="1" x14ac:dyDescent="0.2"/>
    <row r="1459" s="175" customFormat="1" x14ac:dyDescent="0.2"/>
    <row r="1460" s="175" customFormat="1" x14ac:dyDescent="0.2"/>
    <row r="1461" s="175" customFormat="1" x14ac:dyDescent="0.2"/>
    <row r="1462" s="175" customFormat="1" x14ac:dyDescent="0.2"/>
    <row r="1463" s="175" customFormat="1" x14ac:dyDescent="0.2"/>
    <row r="1464" s="175" customFormat="1" x14ac:dyDescent="0.2"/>
    <row r="1465" s="175" customFormat="1" x14ac:dyDescent="0.2"/>
    <row r="1466" s="175" customFormat="1" x14ac:dyDescent="0.2"/>
    <row r="1467" s="175" customFormat="1" x14ac:dyDescent="0.2"/>
    <row r="1468" s="175" customFormat="1" x14ac:dyDescent="0.2"/>
    <row r="1469" s="175" customFormat="1" x14ac:dyDescent="0.2"/>
    <row r="1470" s="175" customFormat="1" x14ac:dyDescent="0.2"/>
    <row r="1471" s="175" customFormat="1" x14ac:dyDescent="0.2"/>
    <row r="1472" s="175" customFormat="1" x14ac:dyDescent="0.2"/>
    <row r="1473" s="175" customFormat="1" x14ac:dyDescent="0.2"/>
    <row r="1474" s="175" customFormat="1" x14ac:dyDescent="0.2"/>
    <row r="1475" s="175" customFormat="1" x14ac:dyDescent="0.2"/>
    <row r="1476" s="175" customFormat="1" x14ac:dyDescent="0.2"/>
    <row r="1477" s="175" customFormat="1" x14ac:dyDescent="0.2"/>
    <row r="1478" s="175" customFormat="1" x14ac:dyDescent="0.2"/>
    <row r="1479" s="175" customFormat="1" x14ac:dyDescent="0.2"/>
    <row r="1480" s="175" customFormat="1" x14ac:dyDescent="0.2"/>
    <row r="1481" s="175" customFormat="1" x14ac:dyDescent="0.2"/>
    <row r="1482" s="175" customFormat="1" x14ac:dyDescent="0.2"/>
    <row r="1483" s="175" customFormat="1" x14ac:dyDescent="0.2"/>
    <row r="1484" s="175" customFormat="1" x14ac:dyDescent="0.2"/>
    <row r="1485" s="175" customFormat="1" x14ac:dyDescent="0.2"/>
    <row r="1486" s="175" customFormat="1" x14ac:dyDescent="0.2"/>
    <row r="1487" s="175" customFormat="1" x14ac:dyDescent="0.2"/>
    <row r="1488" s="175" customFormat="1" x14ac:dyDescent="0.2"/>
    <row r="1489" s="175" customFormat="1" x14ac:dyDescent="0.2"/>
    <row r="1490" s="175" customFormat="1" x14ac:dyDescent="0.2"/>
    <row r="1491" s="175" customFormat="1" x14ac:dyDescent="0.2"/>
    <row r="1492" s="175" customFormat="1" x14ac:dyDescent="0.2"/>
    <row r="1493" s="175" customFormat="1" x14ac:dyDescent="0.2"/>
    <row r="1494" s="175" customFormat="1" x14ac:dyDescent="0.2"/>
    <row r="1495" s="175" customFormat="1" x14ac:dyDescent="0.2"/>
    <row r="1496" s="175" customFormat="1" x14ac:dyDescent="0.2"/>
    <row r="1497" s="175" customFormat="1" x14ac:dyDescent="0.2"/>
    <row r="1498" s="175" customFormat="1" x14ac:dyDescent="0.2"/>
    <row r="1499" s="175" customFormat="1" x14ac:dyDescent="0.2"/>
    <row r="1500" s="175" customFormat="1" x14ac:dyDescent="0.2"/>
    <row r="1501" s="175" customFormat="1" x14ac:dyDescent="0.2"/>
    <row r="1502" s="175" customFormat="1" x14ac:dyDescent="0.2"/>
    <row r="1503" s="175" customFormat="1" x14ac:dyDescent="0.2"/>
    <row r="1504" s="175" customFormat="1" x14ac:dyDescent="0.2"/>
    <row r="1505" s="175" customFormat="1" x14ac:dyDescent="0.2"/>
    <row r="1506" s="175" customFormat="1" x14ac:dyDescent="0.2"/>
    <row r="1507" s="175" customFormat="1" x14ac:dyDescent="0.2"/>
    <row r="1508" s="175" customFormat="1" x14ac:dyDescent="0.2"/>
    <row r="1509" s="175" customFormat="1" x14ac:dyDescent="0.2"/>
    <row r="1510" s="175" customFormat="1" x14ac:dyDescent="0.2"/>
    <row r="1511" s="175" customFormat="1" x14ac:dyDescent="0.2"/>
    <row r="1512" s="175" customFormat="1" x14ac:dyDescent="0.2"/>
    <row r="1513" s="175" customFormat="1" x14ac:dyDescent="0.2"/>
    <row r="1514" s="175" customFormat="1" x14ac:dyDescent="0.2"/>
    <row r="1515" s="175" customFormat="1" x14ac:dyDescent="0.2"/>
    <row r="1516" s="175" customFormat="1" x14ac:dyDescent="0.2"/>
    <row r="1517" s="175" customFormat="1" x14ac:dyDescent="0.2"/>
    <row r="1518" s="175" customFormat="1" x14ac:dyDescent="0.2"/>
    <row r="1519" s="175" customFormat="1" x14ac:dyDescent="0.2"/>
    <row r="1520" s="175" customFormat="1" x14ac:dyDescent="0.2"/>
    <row r="1521" s="175" customFormat="1" x14ac:dyDescent="0.2"/>
    <row r="1522" s="175" customFormat="1" x14ac:dyDescent="0.2"/>
    <row r="1523" s="175" customFormat="1" x14ac:dyDescent="0.2"/>
    <row r="1524" s="175" customFormat="1" x14ac:dyDescent="0.2"/>
    <row r="1525" s="175" customFormat="1" x14ac:dyDescent="0.2"/>
    <row r="1526" s="175" customFormat="1" x14ac:dyDescent="0.2"/>
    <row r="1527" s="175" customFormat="1" x14ac:dyDescent="0.2"/>
    <row r="1528" s="175" customFormat="1" x14ac:dyDescent="0.2"/>
    <row r="1529" s="175" customFormat="1" x14ac:dyDescent="0.2"/>
    <row r="1530" s="175" customFormat="1" x14ac:dyDescent="0.2"/>
    <row r="1531" s="175" customFormat="1" x14ac:dyDescent="0.2"/>
    <row r="1532" s="175" customFormat="1" x14ac:dyDescent="0.2"/>
    <row r="1533" s="175" customFormat="1" x14ac:dyDescent="0.2"/>
    <row r="1534" s="175" customFormat="1" x14ac:dyDescent="0.2"/>
    <row r="1535" s="175" customFormat="1" x14ac:dyDescent="0.2"/>
    <row r="1536" s="175" customFormat="1" x14ac:dyDescent="0.2"/>
    <row r="1537" s="175" customFormat="1" x14ac:dyDescent="0.2"/>
    <row r="1538" s="175" customFormat="1" x14ac:dyDescent="0.2"/>
    <row r="1539" s="175" customFormat="1" x14ac:dyDescent="0.2"/>
    <row r="1540" s="175" customFormat="1" x14ac:dyDescent="0.2"/>
    <row r="1541" s="175" customFormat="1" x14ac:dyDescent="0.2"/>
    <row r="1542" s="175" customFormat="1" x14ac:dyDescent="0.2"/>
    <row r="1543" s="175" customFormat="1" x14ac:dyDescent="0.2"/>
    <row r="1544" s="175" customFormat="1" x14ac:dyDescent="0.2"/>
    <row r="1545" s="175" customFormat="1" x14ac:dyDescent="0.2"/>
    <row r="1546" s="175" customFormat="1" x14ac:dyDescent="0.2"/>
    <row r="1547" s="175" customFormat="1" x14ac:dyDescent="0.2"/>
    <row r="1548" s="175" customFormat="1" x14ac:dyDescent="0.2"/>
    <row r="1549" s="175" customFormat="1" x14ac:dyDescent="0.2"/>
    <row r="1550" s="175" customFormat="1" x14ac:dyDescent="0.2"/>
    <row r="1551" s="175" customFormat="1" x14ac:dyDescent="0.2"/>
    <row r="1552" s="175" customFormat="1" x14ac:dyDescent="0.2"/>
    <row r="1553" s="175" customFormat="1" x14ac:dyDescent="0.2"/>
    <row r="1554" s="175" customFormat="1" x14ac:dyDescent="0.2"/>
    <row r="1555" s="175" customFormat="1" x14ac:dyDescent="0.2"/>
    <row r="1556" s="175" customFormat="1" x14ac:dyDescent="0.2"/>
    <row r="1557" s="175" customFormat="1" x14ac:dyDescent="0.2"/>
    <row r="1558" s="175" customFormat="1" x14ac:dyDescent="0.2"/>
    <row r="1559" s="175" customFormat="1" x14ac:dyDescent="0.2"/>
    <row r="1560" s="175" customFormat="1" x14ac:dyDescent="0.2"/>
    <row r="1561" s="175" customFormat="1" x14ac:dyDescent="0.2"/>
    <row r="1562" s="175" customFormat="1" x14ac:dyDescent="0.2"/>
    <row r="1563" s="175" customFormat="1" x14ac:dyDescent="0.2"/>
    <row r="1564" s="175" customFormat="1" x14ac:dyDescent="0.2"/>
    <row r="1565" s="175" customFormat="1" x14ac:dyDescent="0.2"/>
    <row r="1566" s="175" customFormat="1" x14ac:dyDescent="0.2"/>
    <row r="1567" s="175" customFormat="1" x14ac:dyDescent="0.2"/>
    <row r="1568" s="175" customFormat="1" x14ac:dyDescent="0.2"/>
    <row r="1569" s="175" customFormat="1" x14ac:dyDescent="0.2"/>
    <row r="1570" s="175" customFormat="1" x14ac:dyDescent="0.2"/>
    <row r="1571" s="175" customFormat="1" x14ac:dyDescent="0.2"/>
    <row r="1572" s="175" customFormat="1" x14ac:dyDescent="0.2"/>
    <row r="1573" s="175" customFormat="1" x14ac:dyDescent="0.2"/>
    <row r="1574" s="175" customFormat="1" x14ac:dyDescent="0.2"/>
    <row r="1575" s="175" customFormat="1" x14ac:dyDescent="0.2"/>
    <row r="1576" s="175" customFormat="1" x14ac:dyDescent="0.2"/>
    <row r="1577" s="175" customFormat="1" x14ac:dyDescent="0.2"/>
    <row r="1578" s="175" customFormat="1" x14ac:dyDescent="0.2"/>
    <row r="1579" s="175" customFormat="1" x14ac:dyDescent="0.2"/>
    <row r="1580" s="175" customFormat="1" x14ac:dyDescent="0.2"/>
    <row r="1581" s="175" customFormat="1" x14ac:dyDescent="0.2"/>
    <row r="1582" s="175" customFormat="1" x14ac:dyDescent="0.2"/>
    <row r="1583" s="175" customFormat="1" x14ac:dyDescent="0.2"/>
    <row r="1584" s="175" customFormat="1" x14ac:dyDescent="0.2"/>
    <row r="1585" s="175" customFormat="1" x14ac:dyDescent="0.2"/>
    <row r="1586" s="175" customFormat="1" x14ac:dyDescent="0.2"/>
    <row r="1587" s="175" customFormat="1" x14ac:dyDescent="0.2"/>
    <row r="1588" s="175" customFormat="1" x14ac:dyDescent="0.2"/>
    <row r="1589" s="175" customFormat="1" x14ac:dyDescent="0.2"/>
    <row r="1590" s="175" customFormat="1" x14ac:dyDescent="0.2"/>
    <row r="1591" s="175" customFormat="1" x14ac:dyDescent="0.2"/>
    <row r="1592" s="175" customFormat="1" x14ac:dyDescent="0.2"/>
    <row r="1593" s="175" customFormat="1" x14ac:dyDescent="0.2"/>
    <row r="1594" s="175" customFormat="1" x14ac:dyDescent="0.2"/>
    <row r="1595" s="175" customFormat="1" x14ac:dyDescent="0.2"/>
    <row r="1596" s="175" customFormat="1" x14ac:dyDescent="0.2"/>
    <row r="1597" s="175" customFormat="1" x14ac:dyDescent="0.2"/>
    <row r="1598" s="175" customFormat="1" x14ac:dyDescent="0.2"/>
    <row r="1599" s="175" customFormat="1" x14ac:dyDescent="0.2"/>
    <row r="1600" s="175" customFormat="1" x14ac:dyDescent="0.2"/>
    <row r="1601" s="175" customFormat="1" x14ac:dyDescent="0.2"/>
    <row r="1602" s="175" customFormat="1" x14ac:dyDescent="0.2"/>
    <row r="1603" s="175" customFormat="1" x14ac:dyDescent="0.2"/>
    <row r="1604" s="175" customFormat="1" x14ac:dyDescent="0.2"/>
    <row r="1605" s="175" customFormat="1" x14ac:dyDescent="0.2"/>
    <row r="1606" s="175" customFormat="1" x14ac:dyDescent="0.2"/>
    <row r="1607" s="175" customFormat="1" x14ac:dyDescent="0.2"/>
    <row r="1608" s="175" customFormat="1" x14ac:dyDescent="0.2"/>
    <row r="1609" s="175" customFormat="1" x14ac:dyDescent="0.2"/>
    <row r="1610" s="175" customFormat="1" x14ac:dyDescent="0.2"/>
    <row r="1611" s="175" customFormat="1" x14ac:dyDescent="0.2"/>
    <row r="1612" s="175" customFormat="1" x14ac:dyDescent="0.2"/>
    <row r="1613" s="175" customFormat="1" x14ac:dyDescent="0.2"/>
    <row r="1614" s="175" customFormat="1" x14ac:dyDescent="0.2"/>
    <row r="1615" s="175" customFormat="1" x14ac:dyDescent="0.2"/>
    <row r="1616" s="175" customFormat="1" x14ac:dyDescent="0.2"/>
    <row r="1617" s="175" customFormat="1" x14ac:dyDescent="0.2"/>
    <row r="1618" s="175" customFormat="1" x14ac:dyDescent="0.2"/>
    <row r="1619" s="175" customFormat="1" x14ac:dyDescent="0.2"/>
    <row r="1620" s="175" customFormat="1" x14ac:dyDescent="0.2"/>
    <row r="1621" s="175" customFormat="1" x14ac:dyDescent="0.2"/>
    <row r="1622" s="175" customFormat="1" x14ac:dyDescent="0.2"/>
    <row r="1623" s="175" customFormat="1" x14ac:dyDescent="0.2"/>
    <row r="1624" s="175" customFormat="1" x14ac:dyDescent="0.2"/>
    <row r="1625" s="175" customFormat="1" x14ac:dyDescent="0.2"/>
    <row r="1626" s="175" customFormat="1" x14ac:dyDescent="0.2"/>
    <row r="1627" s="175" customFormat="1" x14ac:dyDescent="0.2"/>
    <row r="1628" s="175" customFormat="1" x14ac:dyDescent="0.2"/>
    <row r="1629" s="175" customFormat="1" x14ac:dyDescent="0.2"/>
    <row r="1630" s="175" customFormat="1" x14ac:dyDescent="0.2"/>
    <row r="1631" s="175" customFormat="1" x14ac:dyDescent="0.2"/>
    <row r="1632" s="175" customFormat="1" x14ac:dyDescent="0.2"/>
    <row r="1633" s="175" customFormat="1" x14ac:dyDescent="0.2"/>
    <row r="1634" s="175" customFormat="1" x14ac:dyDescent="0.2"/>
    <row r="1635" s="175" customFormat="1" x14ac:dyDescent="0.2"/>
    <row r="1636" s="175" customFormat="1" x14ac:dyDescent="0.2"/>
    <row r="1637" s="175" customFormat="1" x14ac:dyDescent="0.2"/>
    <row r="1638" s="175" customFormat="1" x14ac:dyDescent="0.2"/>
    <row r="1639" s="175" customFormat="1" x14ac:dyDescent="0.2"/>
    <row r="1640" s="175" customFormat="1" x14ac:dyDescent="0.2"/>
    <row r="1641" s="175" customFormat="1" x14ac:dyDescent="0.2"/>
    <row r="1642" s="175" customFormat="1" x14ac:dyDescent="0.2"/>
    <row r="1643" s="175" customFormat="1" x14ac:dyDescent="0.2"/>
    <row r="1644" s="175" customFormat="1" x14ac:dyDescent="0.2"/>
    <row r="1645" s="175" customFormat="1" x14ac:dyDescent="0.2"/>
    <row r="1646" s="175" customFormat="1" x14ac:dyDescent="0.2"/>
    <row r="1647" s="175" customFormat="1" x14ac:dyDescent="0.2"/>
    <row r="1648" s="175" customFormat="1" x14ac:dyDescent="0.2"/>
    <row r="1649" s="175" customFormat="1" x14ac:dyDescent="0.2"/>
    <row r="1650" s="175" customFormat="1" x14ac:dyDescent="0.2"/>
    <row r="1651" s="175" customFormat="1" x14ac:dyDescent="0.2"/>
    <row r="1652" s="175" customFormat="1" x14ac:dyDescent="0.2"/>
    <row r="1653" s="175" customFormat="1" x14ac:dyDescent="0.2"/>
    <row r="1654" s="175" customFormat="1" x14ac:dyDescent="0.2"/>
    <row r="1655" s="175" customFormat="1" x14ac:dyDescent="0.2"/>
    <row r="1656" s="175" customFormat="1" x14ac:dyDescent="0.2"/>
    <row r="1657" s="175" customFormat="1" x14ac:dyDescent="0.2"/>
    <row r="1658" s="175" customFormat="1" x14ac:dyDescent="0.2"/>
    <row r="1659" s="175" customFormat="1" x14ac:dyDescent="0.2"/>
    <row r="1660" s="175" customFormat="1" x14ac:dyDescent="0.2"/>
    <row r="1661" s="175" customFormat="1" x14ac:dyDescent="0.2"/>
    <row r="1662" s="175" customFormat="1" x14ac:dyDescent="0.2"/>
    <row r="1663" s="175" customFormat="1" x14ac:dyDescent="0.2"/>
    <row r="1664" s="175" customFormat="1" x14ac:dyDescent="0.2"/>
    <row r="1665" s="175" customFormat="1" x14ac:dyDescent="0.2"/>
    <row r="1666" s="175" customFormat="1" x14ac:dyDescent="0.2"/>
    <row r="1667" s="175" customFormat="1" x14ac:dyDescent="0.2"/>
    <row r="1668" s="175" customFormat="1" x14ac:dyDescent="0.2"/>
    <row r="1669" s="175" customFormat="1" x14ac:dyDescent="0.2"/>
    <row r="1670" s="175" customFormat="1" x14ac:dyDescent="0.2"/>
    <row r="1671" s="175" customFormat="1" x14ac:dyDescent="0.2"/>
    <row r="1672" s="175" customFormat="1" x14ac:dyDescent="0.2"/>
    <row r="1673" s="175" customFormat="1" x14ac:dyDescent="0.2"/>
    <row r="1674" s="175" customFormat="1" x14ac:dyDescent="0.2"/>
    <row r="1675" s="175" customFormat="1" x14ac:dyDescent="0.2"/>
    <row r="1676" s="175" customFormat="1" x14ac:dyDescent="0.2"/>
    <row r="1677" s="175" customFormat="1" x14ac:dyDescent="0.2"/>
    <row r="1678" s="175" customFormat="1" x14ac:dyDescent="0.2"/>
    <row r="1679" s="175" customFormat="1" x14ac:dyDescent="0.2"/>
    <row r="1680" s="175" customFormat="1" x14ac:dyDescent="0.2"/>
    <row r="1681" s="175" customFormat="1" x14ac:dyDescent="0.2"/>
    <row r="1682" s="175" customFormat="1" x14ac:dyDescent="0.2"/>
    <row r="1683" s="175" customFormat="1" x14ac:dyDescent="0.2"/>
    <row r="1684" s="175" customFormat="1" x14ac:dyDescent="0.2"/>
    <row r="1685" s="175" customFormat="1" x14ac:dyDescent="0.2"/>
    <row r="1686" s="175" customFormat="1" x14ac:dyDescent="0.2"/>
    <row r="1687" s="175" customFormat="1" x14ac:dyDescent="0.2"/>
    <row r="1688" s="175" customFormat="1" x14ac:dyDescent="0.2"/>
    <row r="1689" s="175" customFormat="1" x14ac:dyDescent="0.2"/>
    <row r="1690" s="175" customFormat="1" x14ac:dyDescent="0.2"/>
    <row r="1691" s="175" customFormat="1" x14ac:dyDescent="0.2"/>
    <row r="1692" s="175" customFormat="1" x14ac:dyDescent="0.2"/>
    <row r="1693" s="175" customFormat="1" x14ac:dyDescent="0.2"/>
    <row r="1694" s="175" customFormat="1" x14ac:dyDescent="0.2"/>
    <row r="1695" s="175" customFormat="1" x14ac:dyDescent="0.2"/>
    <row r="1696" s="175" customFormat="1" x14ac:dyDescent="0.2"/>
    <row r="1697" s="175" customFormat="1" x14ac:dyDescent="0.2"/>
    <row r="1698" s="175" customFormat="1" x14ac:dyDescent="0.2"/>
    <row r="1699" s="175" customFormat="1" x14ac:dyDescent="0.2"/>
    <row r="1700" s="175" customFormat="1" x14ac:dyDescent="0.2"/>
    <row r="1701" s="175" customFormat="1" x14ac:dyDescent="0.2"/>
    <row r="1702" s="175" customFormat="1" x14ac:dyDescent="0.2"/>
    <row r="1703" s="175" customFormat="1" x14ac:dyDescent="0.2"/>
    <row r="1704" s="175" customFormat="1" x14ac:dyDescent="0.2"/>
    <row r="1705" s="175" customFormat="1" x14ac:dyDescent="0.2"/>
    <row r="1706" s="175" customFormat="1" x14ac:dyDescent="0.2"/>
    <row r="1707" s="175" customFormat="1" x14ac:dyDescent="0.2"/>
    <row r="1708" s="175" customFormat="1" x14ac:dyDescent="0.2"/>
    <row r="1709" s="175" customFormat="1" x14ac:dyDescent="0.2"/>
    <row r="1710" s="175" customFormat="1" x14ac:dyDescent="0.2"/>
    <row r="1711" s="175" customFormat="1" x14ac:dyDescent="0.2"/>
    <row r="1712" s="175" customFormat="1" x14ac:dyDescent="0.2"/>
    <row r="1713" s="175" customFormat="1" x14ac:dyDescent="0.2"/>
    <row r="1714" s="175" customFormat="1" x14ac:dyDescent="0.2"/>
    <row r="1715" s="175" customFormat="1" x14ac:dyDescent="0.2"/>
    <row r="1716" s="175" customFormat="1" x14ac:dyDescent="0.2"/>
    <row r="1717" s="175" customFormat="1" x14ac:dyDescent="0.2"/>
    <row r="1718" s="175" customFormat="1" x14ac:dyDescent="0.2"/>
    <row r="1719" s="175" customFormat="1" x14ac:dyDescent="0.2"/>
    <row r="1720" s="175" customFormat="1" x14ac:dyDescent="0.2"/>
    <row r="1721" s="175" customFormat="1" x14ac:dyDescent="0.2"/>
    <row r="1722" s="175" customFormat="1" x14ac:dyDescent="0.2"/>
    <row r="1723" s="175" customFormat="1" x14ac:dyDescent="0.2"/>
    <row r="1724" s="175" customFormat="1" x14ac:dyDescent="0.2"/>
    <row r="1725" s="175" customFormat="1" x14ac:dyDescent="0.2"/>
    <row r="1726" s="175" customFormat="1" x14ac:dyDescent="0.2"/>
    <row r="1727" s="175" customFormat="1" x14ac:dyDescent="0.2"/>
    <row r="1728" s="175" customFormat="1" x14ac:dyDescent="0.2"/>
    <row r="1729" s="175" customFormat="1" x14ac:dyDescent="0.2"/>
    <row r="1730" s="175" customFormat="1" x14ac:dyDescent="0.2"/>
    <row r="1731" s="175" customFormat="1" x14ac:dyDescent="0.2"/>
    <row r="1732" s="175" customFormat="1" x14ac:dyDescent="0.2"/>
    <row r="1733" s="175" customFormat="1" x14ac:dyDescent="0.2"/>
    <row r="1734" s="175" customFormat="1" x14ac:dyDescent="0.2"/>
    <row r="1735" s="175" customFormat="1" x14ac:dyDescent="0.2"/>
    <row r="1736" s="175" customFormat="1" x14ac:dyDescent="0.2"/>
    <row r="1737" s="175" customFormat="1" x14ac:dyDescent="0.2"/>
    <row r="1738" s="175" customFormat="1" x14ac:dyDescent="0.2"/>
    <row r="1739" s="175" customFormat="1" x14ac:dyDescent="0.2"/>
    <row r="1740" s="175" customFormat="1" x14ac:dyDescent="0.2"/>
    <row r="1741" s="175" customFormat="1" x14ac:dyDescent="0.2"/>
    <row r="1742" s="175" customFormat="1" x14ac:dyDescent="0.2"/>
    <row r="1743" s="175" customFormat="1" x14ac:dyDescent="0.2"/>
    <row r="1744" s="175" customFormat="1" x14ac:dyDescent="0.2"/>
    <row r="1745" s="175" customFormat="1" x14ac:dyDescent="0.2"/>
    <row r="1746" s="175" customFormat="1" x14ac:dyDescent="0.2"/>
    <row r="1747" s="175" customFormat="1" x14ac:dyDescent="0.2"/>
    <row r="1748" s="175" customFormat="1" x14ac:dyDescent="0.2"/>
    <row r="1749" s="175" customFormat="1" x14ac:dyDescent="0.2"/>
    <row r="1750" s="175" customFormat="1" x14ac:dyDescent="0.2"/>
    <row r="1751" s="175" customFormat="1" x14ac:dyDescent="0.2"/>
    <row r="1752" s="175" customFormat="1" x14ac:dyDescent="0.2"/>
    <row r="1753" s="175" customFormat="1" x14ac:dyDescent="0.2"/>
    <row r="1754" s="175" customFormat="1" x14ac:dyDescent="0.2"/>
    <row r="1755" s="175" customFormat="1" x14ac:dyDescent="0.2"/>
    <row r="1756" s="175" customFormat="1" x14ac:dyDescent="0.2"/>
    <row r="1757" s="175" customFormat="1" x14ac:dyDescent="0.2"/>
    <row r="1758" s="175" customFormat="1" x14ac:dyDescent="0.2"/>
    <row r="1759" s="175" customFormat="1" x14ac:dyDescent="0.2"/>
    <row r="1760" s="175" customFormat="1" x14ac:dyDescent="0.2"/>
    <row r="1761" s="175" customFormat="1" x14ac:dyDescent="0.2"/>
    <row r="1762" s="175" customFormat="1" x14ac:dyDescent="0.2"/>
    <row r="1763" s="175" customFormat="1" x14ac:dyDescent="0.2"/>
    <row r="1764" s="175" customFormat="1" x14ac:dyDescent="0.2"/>
    <row r="1765" s="175" customFormat="1" x14ac:dyDescent="0.2"/>
    <row r="1766" s="175" customFormat="1" x14ac:dyDescent="0.2"/>
    <row r="1767" s="175" customFormat="1" x14ac:dyDescent="0.2"/>
    <row r="1768" s="175" customFormat="1" x14ac:dyDescent="0.2"/>
    <row r="1769" s="175" customFormat="1" x14ac:dyDescent="0.2"/>
    <row r="1770" s="175" customFormat="1" x14ac:dyDescent="0.2"/>
    <row r="1771" s="175" customFormat="1" x14ac:dyDescent="0.2"/>
    <row r="1772" s="175" customFormat="1" x14ac:dyDescent="0.2"/>
    <row r="1773" s="175" customFormat="1" x14ac:dyDescent="0.2"/>
    <row r="1774" s="175" customFormat="1" x14ac:dyDescent="0.2"/>
    <row r="1775" s="175" customFormat="1" x14ac:dyDescent="0.2"/>
    <row r="1776" s="175" customFormat="1" x14ac:dyDescent="0.2"/>
    <row r="1777" s="175" customFormat="1" x14ac:dyDescent="0.2"/>
    <row r="1778" s="175" customFormat="1" x14ac:dyDescent="0.2"/>
    <row r="1779" s="175" customFormat="1" x14ac:dyDescent="0.2"/>
    <row r="1780" s="175" customFormat="1" x14ac:dyDescent="0.2"/>
    <row r="1781" s="175" customFormat="1" x14ac:dyDescent="0.2"/>
    <row r="1782" s="175" customFormat="1" x14ac:dyDescent="0.2"/>
    <row r="1783" s="175" customFormat="1" x14ac:dyDescent="0.2"/>
    <row r="1784" s="175" customFormat="1" x14ac:dyDescent="0.2"/>
    <row r="1785" s="175" customFormat="1" x14ac:dyDescent="0.2"/>
    <row r="1786" s="175" customFormat="1" x14ac:dyDescent="0.2"/>
    <row r="1787" s="175" customFormat="1" x14ac:dyDescent="0.2"/>
    <row r="1788" s="175" customFormat="1" x14ac:dyDescent="0.2"/>
    <row r="1789" s="175" customFormat="1" x14ac:dyDescent="0.2"/>
    <row r="1790" s="175" customFormat="1" x14ac:dyDescent="0.2"/>
    <row r="1791" s="175" customFormat="1" x14ac:dyDescent="0.2"/>
    <row r="1792" s="175" customFormat="1" x14ac:dyDescent="0.2"/>
    <row r="1793" s="175" customFormat="1" x14ac:dyDescent="0.2"/>
    <row r="1794" s="175" customFormat="1" x14ac:dyDescent="0.2"/>
    <row r="1795" s="175" customFormat="1" x14ac:dyDescent="0.2"/>
    <row r="1796" s="175" customFormat="1" x14ac:dyDescent="0.2"/>
    <row r="1797" s="175" customFormat="1" x14ac:dyDescent="0.2"/>
    <row r="1798" s="175" customFormat="1" x14ac:dyDescent="0.2"/>
    <row r="1799" s="175" customFormat="1" x14ac:dyDescent="0.2"/>
    <row r="1800" s="175" customFormat="1" x14ac:dyDescent="0.2"/>
    <row r="1801" s="175" customFormat="1" x14ac:dyDescent="0.2"/>
    <row r="1802" s="175" customFormat="1" x14ac:dyDescent="0.2"/>
    <row r="1803" s="175" customFormat="1" x14ac:dyDescent="0.2"/>
    <row r="1804" s="175" customFormat="1" x14ac:dyDescent="0.2"/>
    <row r="1805" s="175" customFormat="1" x14ac:dyDescent="0.2"/>
    <row r="1806" s="175" customFormat="1" x14ac:dyDescent="0.2"/>
    <row r="1807" s="175" customFormat="1" x14ac:dyDescent="0.2"/>
    <row r="1808" s="175" customFormat="1" x14ac:dyDescent="0.2"/>
    <row r="1809" s="175" customFormat="1" x14ac:dyDescent="0.2"/>
    <row r="1810" s="175" customFormat="1" x14ac:dyDescent="0.2"/>
    <row r="1811" s="175" customFormat="1" x14ac:dyDescent="0.2"/>
    <row r="1812" s="175" customFormat="1" x14ac:dyDescent="0.2"/>
    <row r="1813" s="175" customFormat="1" x14ac:dyDescent="0.2"/>
    <row r="1814" s="175" customFormat="1" x14ac:dyDescent="0.2"/>
    <row r="1815" s="175" customFormat="1" x14ac:dyDescent="0.2"/>
    <row r="1816" s="175" customFormat="1" x14ac:dyDescent="0.2"/>
    <row r="1817" s="175" customFormat="1" x14ac:dyDescent="0.2"/>
    <row r="1818" s="175" customFormat="1" x14ac:dyDescent="0.2"/>
    <row r="1819" s="175" customFormat="1" x14ac:dyDescent="0.2"/>
    <row r="1820" s="175" customFormat="1" x14ac:dyDescent="0.2"/>
    <row r="1821" s="175" customFormat="1" x14ac:dyDescent="0.2"/>
    <row r="1822" s="175" customFormat="1" x14ac:dyDescent="0.2"/>
    <row r="1823" s="175" customFormat="1" x14ac:dyDescent="0.2"/>
    <row r="1824" s="175" customFormat="1" x14ac:dyDescent="0.2"/>
    <row r="1825" s="175" customFormat="1" x14ac:dyDescent="0.2"/>
    <row r="1826" s="175" customFormat="1" x14ac:dyDescent="0.2"/>
    <row r="1827" s="175" customFormat="1" x14ac:dyDescent="0.2"/>
    <row r="1828" s="175" customFormat="1" x14ac:dyDescent="0.2"/>
    <row r="1829" s="175" customFormat="1" x14ac:dyDescent="0.2"/>
    <row r="1830" s="175" customFormat="1" x14ac:dyDescent="0.2"/>
    <row r="1831" s="175" customFormat="1" x14ac:dyDescent="0.2"/>
    <row r="1832" s="175" customFormat="1" x14ac:dyDescent="0.2"/>
    <row r="1833" s="175" customFormat="1" x14ac:dyDescent="0.2"/>
    <row r="1834" s="175" customFormat="1" x14ac:dyDescent="0.2"/>
    <row r="1835" s="175" customFormat="1" x14ac:dyDescent="0.2"/>
    <row r="1836" s="175" customFormat="1" x14ac:dyDescent="0.2"/>
    <row r="1837" s="175" customFormat="1" x14ac:dyDescent="0.2"/>
    <row r="1838" s="175" customFormat="1" x14ac:dyDescent="0.2"/>
    <row r="1839" s="175" customFormat="1" x14ac:dyDescent="0.2"/>
    <row r="1840" s="175" customFormat="1" x14ac:dyDescent="0.2"/>
    <row r="1841" s="175" customFormat="1" x14ac:dyDescent="0.2"/>
    <row r="1842" s="175" customFormat="1" x14ac:dyDescent="0.2"/>
    <row r="1843" s="175" customFormat="1" x14ac:dyDescent="0.2"/>
    <row r="1844" s="175" customFormat="1" x14ac:dyDescent="0.2"/>
    <row r="1845" s="175" customFormat="1" x14ac:dyDescent="0.2"/>
    <row r="1846" s="175" customFormat="1" x14ac:dyDescent="0.2"/>
    <row r="1847" s="175" customFormat="1" x14ac:dyDescent="0.2"/>
    <row r="1848" s="175" customFormat="1" x14ac:dyDescent="0.2"/>
    <row r="1849" s="175" customFormat="1" x14ac:dyDescent="0.2"/>
    <row r="1850" s="175" customFormat="1" x14ac:dyDescent="0.2"/>
    <row r="1851" s="175" customFormat="1" x14ac:dyDescent="0.2"/>
    <row r="1852" s="175" customFormat="1" x14ac:dyDescent="0.2"/>
    <row r="1853" s="175" customFormat="1" x14ac:dyDescent="0.2"/>
    <row r="1854" s="175" customFormat="1" x14ac:dyDescent="0.2"/>
    <row r="1855" s="175" customFormat="1" x14ac:dyDescent="0.2"/>
    <row r="1856" s="175" customFormat="1" x14ac:dyDescent="0.2"/>
    <row r="1857" s="175" customFormat="1" x14ac:dyDescent="0.2"/>
    <row r="1858" s="175" customFormat="1" x14ac:dyDescent="0.2"/>
    <row r="1859" s="175" customFormat="1" x14ac:dyDescent="0.2"/>
    <row r="1860" s="175" customFormat="1" x14ac:dyDescent="0.2"/>
    <row r="1861" s="175" customFormat="1" x14ac:dyDescent="0.2"/>
    <row r="1862" s="175" customFormat="1" x14ac:dyDescent="0.2"/>
    <row r="1863" s="175" customFormat="1" x14ac:dyDescent="0.2"/>
    <row r="1864" s="175" customFormat="1" x14ac:dyDescent="0.2"/>
    <row r="1865" s="175" customFormat="1" x14ac:dyDescent="0.2"/>
    <row r="1866" s="175" customFormat="1" x14ac:dyDescent="0.2"/>
    <row r="1867" s="175" customFormat="1" x14ac:dyDescent="0.2"/>
    <row r="1868" s="175" customFormat="1" x14ac:dyDescent="0.2"/>
    <row r="1869" s="175" customFormat="1" x14ac:dyDescent="0.2"/>
    <row r="1870" s="175" customFormat="1" x14ac:dyDescent="0.2"/>
    <row r="1871" s="175" customFormat="1" x14ac:dyDescent="0.2"/>
    <row r="1872" s="175" customFormat="1" x14ac:dyDescent="0.2"/>
    <row r="1873" s="175" customFormat="1" x14ac:dyDescent="0.2"/>
    <row r="1874" s="175" customFormat="1" x14ac:dyDescent="0.2"/>
    <row r="1875" s="175" customFormat="1" x14ac:dyDescent="0.2"/>
    <row r="1876" s="175" customFormat="1" x14ac:dyDescent="0.2"/>
    <row r="1877" s="175" customFormat="1" x14ac:dyDescent="0.2"/>
    <row r="1878" s="175" customFormat="1" x14ac:dyDescent="0.2"/>
    <row r="1879" s="175" customFormat="1" x14ac:dyDescent="0.2"/>
    <row r="1880" s="175" customFormat="1" x14ac:dyDescent="0.2"/>
    <row r="1881" s="175" customFormat="1" x14ac:dyDescent="0.2"/>
    <row r="1882" s="175" customFormat="1" x14ac:dyDescent="0.2"/>
    <row r="1883" s="175" customFormat="1" x14ac:dyDescent="0.2"/>
    <row r="1884" s="175" customFormat="1" x14ac:dyDescent="0.2"/>
    <row r="1885" s="175" customFormat="1" x14ac:dyDescent="0.2"/>
    <row r="1886" s="175" customFormat="1" x14ac:dyDescent="0.2"/>
    <row r="1887" s="175" customFormat="1" x14ac:dyDescent="0.2"/>
    <row r="1888" s="175" customFormat="1" x14ac:dyDescent="0.2"/>
    <row r="1889" s="175" customFormat="1" x14ac:dyDescent="0.2"/>
    <row r="1890" s="175" customFormat="1" x14ac:dyDescent="0.2"/>
    <row r="1891" s="175" customFormat="1" x14ac:dyDescent="0.2"/>
    <row r="1892" s="175" customFormat="1" x14ac:dyDescent="0.2"/>
    <row r="1893" s="175" customFormat="1" x14ac:dyDescent="0.2"/>
    <row r="1894" s="175" customFormat="1" x14ac:dyDescent="0.2"/>
    <row r="1895" s="175" customFormat="1" x14ac:dyDescent="0.2"/>
    <row r="1896" s="175" customFormat="1" x14ac:dyDescent="0.2"/>
    <row r="1897" s="175" customFormat="1" x14ac:dyDescent="0.2"/>
    <row r="1898" s="175" customFormat="1" x14ac:dyDescent="0.2"/>
    <row r="1899" s="175" customFormat="1" x14ac:dyDescent="0.2"/>
    <row r="1900" s="175" customFormat="1" x14ac:dyDescent="0.2"/>
    <row r="1901" s="175" customFormat="1" x14ac:dyDescent="0.2"/>
    <row r="1902" s="175" customFormat="1" x14ac:dyDescent="0.2"/>
    <row r="1903" s="175" customFormat="1" x14ac:dyDescent="0.2"/>
    <row r="1904" s="175" customFormat="1" x14ac:dyDescent="0.2"/>
    <row r="1905" s="175" customFormat="1" x14ac:dyDescent="0.2"/>
    <row r="1906" s="175" customFormat="1" x14ac:dyDescent="0.2"/>
    <row r="1907" s="175" customFormat="1" x14ac:dyDescent="0.2"/>
    <row r="1908" s="175" customFormat="1" x14ac:dyDescent="0.2"/>
    <row r="1909" s="175" customFormat="1" x14ac:dyDescent="0.2"/>
    <row r="1910" s="175" customFormat="1" x14ac:dyDescent="0.2"/>
    <row r="1911" s="175" customFormat="1" x14ac:dyDescent="0.2"/>
    <row r="1912" s="175" customFormat="1" x14ac:dyDescent="0.2"/>
    <row r="1913" s="175" customFormat="1" x14ac:dyDescent="0.2"/>
    <row r="1914" s="175" customFormat="1" x14ac:dyDescent="0.2"/>
    <row r="1915" s="175" customFormat="1" x14ac:dyDescent="0.2"/>
    <row r="1916" s="175" customFormat="1" x14ac:dyDescent="0.2"/>
    <row r="1917" s="175" customFormat="1" x14ac:dyDescent="0.2"/>
    <row r="1918" s="175" customFormat="1" x14ac:dyDescent="0.2"/>
    <row r="1919" s="175" customFormat="1" x14ac:dyDescent="0.2"/>
    <row r="1920" s="175" customFormat="1" x14ac:dyDescent="0.2"/>
    <row r="1921" s="175" customFormat="1" x14ac:dyDescent="0.2"/>
    <row r="1922" s="175" customFormat="1" x14ac:dyDescent="0.2"/>
    <row r="1923" s="175" customFormat="1" x14ac:dyDescent="0.2"/>
    <row r="1924" s="175" customFormat="1" x14ac:dyDescent="0.2"/>
    <row r="1925" s="175" customFormat="1" x14ac:dyDescent="0.2"/>
    <row r="1926" s="175" customFormat="1" x14ac:dyDescent="0.2"/>
    <row r="1927" s="175" customFormat="1" x14ac:dyDescent="0.2"/>
    <row r="1928" s="175" customFormat="1" x14ac:dyDescent="0.2"/>
    <row r="1929" s="175" customFormat="1" x14ac:dyDescent="0.2"/>
    <row r="1930" s="175" customFormat="1" x14ac:dyDescent="0.2"/>
    <row r="1931" s="175" customFormat="1" x14ac:dyDescent="0.2"/>
    <row r="1932" s="175" customFormat="1" x14ac:dyDescent="0.2"/>
    <row r="1933" s="175" customFormat="1" x14ac:dyDescent="0.2"/>
    <row r="1934" s="175" customFormat="1" x14ac:dyDescent="0.2"/>
    <row r="1935" s="175" customFormat="1" x14ac:dyDescent="0.2"/>
    <row r="1936" s="175" customFormat="1" x14ac:dyDescent="0.2"/>
    <row r="1937" s="175" customFormat="1" x14ac:dyDescent="0.2"/>
    <row r="1938" s="175" customFormat="1" x14ac:dyDescent="0.2"/>
    <row r="1939" s="175" customFormat="1" x14ac:dyDescent="0.2"/>
    <row r="1940" s="175" customFormat="1" x14ac:dyDescent="0.2"/>
    <row r="1941" s="175" customFormat="1" x14ac:dyDescent="0.2"/>
    <row r="1942" s="175" customFormat="1" x14ac:dyDescent="0.2"/>
    <row r="1943" s="175" customFormat="1" x14ac:dyDescent="0.2"/>
    <row r="1944" s="175" customFormat="1" x14ac:dyDescent="0.2"/>
    <row r="1945" s="175" customFormat="1" x14ac:dyDescent="0.2"/>
    <row r="1946" s="175" customFormat="1" x14ac:dyDescent="0.2"/>
    <row r="1947" s="175" customFormat="1" x14ac:dyDescent="0.2"/>
    <row r="1948" s="175" customFormat="1" x14ac:dyDescent="0.2"/>
    <row r="1949" s="175" customFormat="1" x14ac:dyDescent="0.2"/>
    <row r="1950" s="175" customFormat="1" x14ac:dyDescent="0.2"/>
    <row r="1951" s="175" customFormat="1" x14ac:dyDescent="0.2"/>
    <row r="1952" s="175" customFormat="1" x14ac:dyDescent="0.2"/>
    <row r="1953" s="175" customFormat="1" x14ac:dyDescent="0.2"/>
    <row r="1954" s="175" customFormat="1" x14ac:dyDescent="0.2"/>
    <row r="1955" s="175" customFormat="1" x14ac:dyDescent="0.2"/>
    <row r="1956" s="175" customFormat="1" x14ac:dyDescent="0.2"/>
    <row r="1957" s="175" customFormat="1" x14ac:dyDescent="0.2"/>
    <row r="1958" s="175" customFormat="1" x14ac:dyDescent="0.2"/>
    <row r="1959" s="175" customFormat="1" x14ac:dyDescent="0.2"/>
    <row r="1960" s="175" customFormat="1" x14ac:dyDescent="0.2"/>
    <row r="1961" s="175" customFormat="1" x14ac:dyDescent="0.2"/>
    <row r="1962" s="175" customFormat="1" x14ac:dyDescent="0.2"/>
    <row r="1963" s="175" customFormat="1" x14ac:dyDescent="0.2"/>
    <row r="1964" s="175" customFormat="1" x14ac:dyDescent="0.2"/>
    <row r="1965" s="175" customFormat="1" x14ac:dyDescent="0.2"/>
    <row r="1966" s="175" customFormat="1" x14ac:dyDescent="0.2"/>
    <row r="1967" s="175" customFormat="1" x14ac:dyDescent="0.2"/>
    <row r="1968" s="175" customFormat="1" x14ac:dyDescent="0.2"/>
    <row r="1969" s="175" customFormat="1" x14ac:dyDescent="0.2"/>
    <row r="1970" s="175" customFormat="1" x14ac:dyDescent="0.2"/>
    <row r="1971" s="175" customFormat="1" x14ac:dyDescent="0.2"/>
    <row r="1972" s="175" customFormat="1" x14ac:dyDescent="0.2"/>
    <row r="1973" s="175" customFormat="1" x14ac:dyDescent="0.2"/>
    <row r="1974" s="175" customFormat="1" x14ac:dyDescent="0.2"/>
    <row r="1975" s="175" customFormat="1" x14ac:dyDescent="0.2"/>
    <row r="1976" s="175" customFormat="1" x14ac:dyDescent="0.2"/>
    <row r="1977" s="175" customFormat="1" x14ac:dyDescent="0.2"/>
    <row r="1978" s="175" customFormat="1" x14ac:dyDescent="0.2"/>
    <row r="1979" s="175" customFormat="1" x14ac:dyDescent="0.2"/>
    <row r="1980" s="175" customFormat="1" x14ac:dyDescent="0.2"/>
    <row r="1981" s="175" customFormat="1" x14ac:dyDescent="0.2"/>
    <row r="1982" s="175" customFormat="1" x14ac:dyDescent="0.2"/>
    <row r="1983" s="175" customFormat="1" x14ac:dyDescent="0.2"/>
    <row r="1984" s="175" customFormat="1" x14ac:dyDescent="0.2"/>
    <row r="1985" s="175" customFormat="1" x14ac:dyDescent="0.2"/>
    <row r="1986" s="175" customFormat="1" x14ac:dyDescent="0.2"/>
    <row r="1987" s="175" customFormat="1" x14ac:dyDescent="0.2"/>
    <row r="1988" s="175" customFormat="1" x14ac:dyDescent="0.2"/>
    <row r="1989" s="175" customFormat="1" x14ac:dyDescent="0.2"/>
    <row r="1990" s="175" customFormat="1" x14ac:dyDescent="0.2"/>
    <row r="1991" s="175" customFormat="1" x14ac:dyDescent="0.2"/>
    <row r="1992" s="175" customFormat="1" x14ac:dyDescent="0.2"/>
    <row r="1993" s="175" customFormat="1" x14ac:dyDescent="0.2"/>
    <row r="1994" s="175" customFormat="1" x14ac:dyDescent="0.2"/>
    <row r="1995" s="175" customFormat="1" x14ac:dyDescent="0.2"/>
    <row r="1996" s="175" customFormat="1" x14ac:dyDescent="0.2"/>
    <row r="1997" s="175" customFormat="1" x14ac:dyDescent="0.2"/>
    <row r="1998" s="175" customFormat="1" x14ac:dyDescent="0.2"/>
    <row r="1999" s="175" customFormat="1" x14ac:dyDescent="0.2"/>
    <row r="2000" s="175" customFormat="1" x14ac:dyDescent="0.2"/>
    <row r="2001" s="175" customFormat="1" x14ac:dyDescent="0.2"/>
    <row r="2002" s="175" customFormat="1" x14ac:dyDescent="0.2"/>
    <row r="2003" s="175" customFormat="1" x14ac:dyDescent="0.2"/>
    <row r="2004" s="175" customFormat="1" x14ac:dyDescent="0.2"/>
    <row r="2005" s="175" customFormat="1" x14ac:dyDescent="0.2"/>
    <row r="2006" s="175" customFormat="1" x14ac:dyDescent="0.2"/>
    <row r="2007" s="175" customFormat="1" x14ac:dyDescent="0.2"/>
    <row r="2008" s="175" customFormat="1" x14ac:dyDescent="0.2"/>
    <row r="2009" s="175" customFormat="1" x14ac:dyDescent="0.2"/>
    <row r="2010" s="175" customFormat="1" x14ac:dyDescent="0.2"/>
    <row r="2011" s="175" customFormat="1" x14ac:dyDescent="0.2"/>
    <row r="2012" s="175" customFormat="1" x14ac:dyDescent="0.2"/>
    <row r="2013" s="175" customFormat="1" x14ac:dyDescent="0.2"/>
    <row r="2014" s="175" customFormat="1" x14ac:dyDescent="0.2"/>
    <row r="2015" s="175" customFormat="1" x14ac:dyDescent="0.2"/>
    <row r="2016" s="175" customFormat="1" x14ac:dyDescent="0.2"/>
    <row r="2017" s="175" customFormat="1" x14ac:dyDescent="0.2"/>
    <row r="2018" s="175" customFormat="1" x14ac:dyDescent="0.2"/>
    <row r="2019" s="175" customFormat="1" x14ac:dyDescent="0.2"/>
    <row r="2020" s="175" customFormat="1" x14ac:dyDescent="0.2"/>
    <row r="2021" s="175" customFormat="1" x14ac:dyDescent="0.2"/>
    <row r="2022" s="175" customFormat="1" x14ac:dyDescent="0.2"/>
    <row r="2023" s="175" customFormat="1" x14ac:dyDescent="0.2"/>
    <row r="2024" s="175" customFormat="1" x14ac:dyDescent="0.2"/>
    <row r="2025" s="175" customFormat="1" x14ac:dyDescent="0.2"/>
    <row r="2026" s="175" customFormat="1" x14ac:dyDescent="0.2"/>
    <row r="2027" s="175" customFormat="1" x14ac:dyDescent="0.2"/>
    <row r="2028" s="175" customFormat="1" x14ac:dyDescent="0.2"/>
    <row r="2029" s="175" customFormat="1" x14ac:dyDescent="0.2"/>
    <row r="2030" s="175" customFormat="1" x14ac:dyDescent="0.2"/>
    <row r="2031" s="175" customFormat="1" x14ac:dyDescent="0.2"/>
    <row r="2032" s="175" customFormat="1" x14ac:dyDescent="0.2"/>
    <row r="2033" s="175" customFormat="1" x14ac:dyDescent="0.2"/>
    <row r="2034" s="175" customFormat="1" x14ac:dyDescent="0.2"/>
    <row r="2035" s="175" customFormat="1" x14ac:dyDescent="0.2"/>
    <row r="2036" s="175" customFormat="1" x14ac:dyDescent="0.2"/>
    <row r="2037" s="175" customFormat="1" x14ac:dyDescent="0.2"/>
    <row r="2038" s="175" customFormat="1" x14ac:dyDescent="0.2"/>
    <row r="2039" s="175" customFormat="1" x14ac:dyDescent="0.2"/>
    <row r="2040" s="175" customFormat="1" x14ac:dyDescent="0.2"/>
    <row r="2041" s="175" customFormat="1" x14ac:dyDescent="0.2"/>
    <row r="2042" s="175" customFormat="1" x14ac:dyDescent="0.2"/>
    <row r="2043" s="175" customFormat="1" x14ac:dyDescent="0.2"/>
    <row r="2044" s="175" customFormat="1" x14ac:dyDescent="0.2"/>
    <row r="2045" s="175" customFormat="1" x14ac:dyDescent="0.2"/>
    <row r="2046" s="175" customFormat="1" x14ac:dyDescent="0.2"/>
    <row r="2047" s="175" customFormat="1" x14ac:dyDescent="0.2"/>
    <row r="2048" s="175" customFormat="1" x14ac:dyDescent="0.2"/>
    <row r="2049" s="175" customFormat="1" x14ac:dyDescent="0.2"/>
    <row r="2050" s="175" customFormat="1" x14ac:dyDescent="0.2"/>
    <row r="2051" s="175" customFormat="1" x14ac:dyDescent="0.2"/>
    <row r="2052" s="175" customFormat="1" x14ac:dyDescent="0.2"/>
    <row r="2053" s="175" customFormat="1" x14ac:dyDescent="0.2"/>
    <row r="2054" s="175" customFormat="1" x14ac:dyDescent="0.2"/>
    <row r="2055" s="175" customFormat="1" x14ac:dyDescent="0.2"/>
    <row r="2056" s="175" customFormat="1" x14ac:dyDescent="0.2"/>
    <row r="2057" s="175" customFormat="1" x14ac:dyDescent="0.2"/>
    <row r="2058" s="175" customFormat="1" x14ac:dyDescent="0.2"/>
    <row r="2059" s="175" customFormat="1" x14ac:dyDescent="0.2"/>
    <row r="2060" s="175" customFormat="1" x14ac:dyDescent="0.2"/>
    <row r="2061" s="175" customFormat="1" x14ac:dyDescent="0.2"/>
    <row r="2062" s="175" customFormat="1" x14ac:dyDescent="0.2"/>
    <row r="2063" s="175" customFormat="1" x14ac:dyDescent="0.2"/>
    <row r="2064" s="175" customFormat="1" x14ac:dyDescent="0.2"/>
    <row r="2065" s="175" customFormat="1" x14ac:dyDescent="0.2"/>
    <row r="2066" s="175" customFormat="1" x14ac:dyDescent="0.2"/>
    <row r="2067" s="175" customFormat="1" x14ac:dyDescent="0.2"/>
    <row r="2068" s="175" customFormat="1" x14ac:dyDescent="0.2"/>
    <row r="2069" s="175" customFormat="1" x14ac:dyDescent="0.2"/>
    <row r="2070" s="175" customFormat="1" x14ac:dyDescent="0.2"/>
    <row r="2071" s="175" customFormat="1" x14ac:dyDescent="0.2"/>
    <row r="2072" s="175" customFormat="1" x14ac:dyDescent="0.2"/>
    <row r="2073" s="175" customFormat="1" x14ac:dyDescent="0.2"/>
    <row r="2074" s="175" customFormat="1" x14ac:dyDescent="0.2"/>
    <row r="2075" s="175" customFormat="1" x14ac:dyDescent="0.2"/>
    <row r="2076" s="175" customFormat="1" x14ac:dyDescent="0.2"/>
    <row r="2077" s="175" customFormat="1" x14ac:dyDescent="0.2"/>
    <row r="2078" s="175" customFormat="1" x14ac:dyDescent="0.2"/>
    <row r="2079" s="175" customFormat="1" x14ac:dyDescent="0.2"/>
    <row r="2080" s="175" customFormat="1" x14ac:dyDescent="0.2"/>
    <row r="2081" s="175" customFormat="1" x14ac:dyDescent="0.2"/>
    <row r="2082" s="175" customFormat="1" x14ac:dyDescent="0.2"/>
    <row r="2083" s="175" customFormat="1" x14ac:dyDescent="0.2"/>
    <row r="2084" s="175" customFormat="1" x14ac:dyDescent="0.2"/>
    <row r="2085" s="175" customFormat="1" x14ac:dyDescent="0.2"/>
    <row r="2086" s="175" customFormat="1" x14ac:dyDescent="0.2"/>
    <row r="2087" s="175" customFormat="1" x14ac:dyDescent="0.2"/>
    <row r="2088" s="175" customFormat="1" x14ac:dyDescent="0.2"/>
    <row r="2089" s="175" customFormat="1" x14ac:dyDescent="0.2"/>
    <row r="2090" s="175" customFormat="1" x14ac:dyDescent="0.2"/>
    <row r="2091" s="175" customFormat="1" x14ac:dyDescent="0.2"/>
    <row r="2092" s="175" customFormat="1" x14ac:dyDescent="0.2"/>
    <row r="2093" s="175" customFormat="1" x14ac:dyDescent="0.2"/>
    <row r="2094" s="175" customFormat="1" x14ac:dyDescent="0.2"/>
    <row r="2095" s="175" customFormat="1" x14ac:dyDescent="0.2"/>
    <row r="2096" s="175" customFormat="1" x14ac:dyDescent="0.2"/>
    <row r="2097" s="175" customFormat="1" x14ac:dyDescent="0.2"/>
    <row r="2098" s="175" customFormat="1" x14ac:dyDescent="0.2"/>
    <row r="2099" s="175" customFormat="1" x14ac:dyDescent="0.2"/>
    <row r="2100" s="175" customFormat="1" x14ac:dyDescent="0.2"/>
    <row r="2101" s="175" customFormat="1" x14ac:dyDescent="0.2"/>
    <row r="2102" s="175" customFormat="1" x14ac:dyDescent="0.2"/>
    <row r="2103" s="175" customFormat="1" x14ac:dyDescent="0.2"/>
    <row r="2104" s="175" customFormat="1" x14ac:dyDescent="0.2"/>
    <row r="2105" s="175" customFormat="1" x14ac:dyDescent="0.2"/>
    <row r="2106" s="175" customFormat="1" x14ac:dyDescent="0.2"/>
    <row r="2107" s="175" customFormat="1" x14ac:dyDescent="0.2"/>
    <row r="2108" s="175" customFormat="1" x14ac:dyDescent="0.2"/>
    <row r="2109" s="175" customFormat="1" x14ac:dyDescent="0.2"/>
    <row r="2110" s="175" customFormat="1" x14ac:dyDescent="0.2"/>
    <row r="2111" s="175" customFormat="1" x14ac:dyDescent="0.2"/>
    <row r="2112" s="175" customFormat="1" x14ac:dyDescent="0.2"/>
    <row r="2113" s="175" customFormat="1" x14ac:dyDescent="0.2"/>
    <row r="2114" s="175" customFormat="1" x14ac:dyDescent="0.2"/>
    <row r="2115" s="175" customFormat="1" x14ac:dyDescent="0.2"/>
    <row r="2116" s="175" customFormat="1" x14ac:dyDescent="0.2"/>
    <row r="2117" s="175" customFormat="1" x14ac:dyDescent="0.2"/>
    <row r="2118" s="175" customFormat="1" x14ac:dyDescent="0.2"/>
    <row r="2119" s="175" customFormat="1" x14ac:dyDescent="0.2"/>
    <row r="2120" s="175" customFormat="1" x14ac:dyDescent="0.2"/>
    <row r="2121" s="175" customFormat="1" x14ac:dyDescent="0.2"/>
    <row r="2122" s="175" customFormat="1" x14ac:dyDescent="0.2"/>
    <row r="2123" s="175" customFormat="1" x14ac:dyDescent="0.2"/>
    <row r="2124" s="175" customFormat="1" x14ac:dyDescent="0.2"/>
    <row r="2125" s="175" customFormat="1" x14ac:dyDescent="0.2"/>
    <row r="2126" s="175" customFormat="1" x14ac:dyDescent="0.2"/>
    <row r="2127" s="175" customFormat="1" x14ac:dyDescent="0.2"/>
    <row r="2128" s="175" customFormat="1" x14ac:dyDescent="0.2"/>
    <row r="2129" s="175" customFormat="1" x14ac:dyDescent="0.2"/>
    <row r="2130" s="175" customFormat="1" x14ac:dyDescent="0.2"/>
    <row r="2131" s="175" customFormat="1" x14ac:dyDescent="0.2"/>
    <row r="2132" s="175" customFormat="1" x14ac:dyDescent="0.2"/>
    <row r="2133" s="175" customFormat="1" x14ac:dyDescent="0.2"/>
    <row r="2134" s="175" customFormat="1" x14ac:dyDescent="0.2"/>
    <row r="2135" s="175" customFormat="1" x14ac:dyDescent="0.2"/>
    <row r="2136" s="175" customFormat="1" x14ac:dyDescent="0.2"/>
    <row r="2137" s="175" customFormat="1" x14ac:dyDescent="0.2"/>
    <row r="2138" s="175" customFormat="1" x14ac:dyDescent="0.2"/>
    <row r="2139" s="175" customFormat="1" x14ac:dyDescent="0.2"/>
    <row r="2140" s="175" customFormat="1" x14ac:dyDescent="0.2"/>
    <row r="2141" s="175" customFormat="1" x14ac:dyDescent="0.2"/>
    <row r="2142" s="175" customFormat="1" x14ac:dyDescent="0.2"/>
    <row r="2143" s="175" customFormat="1" x14ac:dyDescent="0.2"/>
    <row r="2144" s="175" customFormat="1" x14ac:dyDescent="0.2"/>
    <row r="2145" s="175" customFormat="1" x14ac:dyDescent="0.2"/>
    <row r="2146" s="175" customFormat="1" x14ac:dyDescent="0.2"/>
    <row r="2147" s="175" customFormat="1" x14ac:dyDescent="0.2"/>
    <row r="2148" s="175" customFormat="1" x14ac:dyDescent="0.2"/>
    <row r="2149" s="175" customFormat="1" x14ac:dyDescent="0.2"/>
    <row r="2150" s="175" customFormat="1" x14ac:dyDescent="0.2"/>
    <row r="2151" s="175" customFormat="1" x14ac:dyDescent="0.2"/>
    <row r="2152" s="175" customFormat="1" x14ac:dyDescent="0.2"/>
    <row r="2153" s="175" customFormat="1" x14ac:dyDescent="0.2"/>
    <row r="2154" s="175" customFormat="1" x14ac:dyDescent="0.2"/>
    <row r="2155" s="175" customFormat="1" x14ac:dyDescent="0.2"/>
    <row r="2156" s="175" customFormat="1" x14ac:dyDescent="0.2"/>
    <row r="2157" s="175" customFormat="1" x14ac:dyDescent="0.2"/>
    <row r="2158" s="175" customFormat="1" x14ac:dyDescent="0.2"/>
    <row r="2159" s="175" customFormat="1" x14ac:dyDescent="0.2"/>
    <row r="2160" s="175" customFormat="1" x14ac:dyDescent="0.2"/>
    <row r="2161" s="175" customFormat="1" x14ac:dyDescent="0.2"/>
    <row r="2162" s="175" customFormat="1" x14ac:dyDescent="0.2"/>
    <row r="2163" s="175" customFormat="1" x14ac:dyDescent="0.2"/>
    <row r="2164" s="175" customFormat="1" x14ac:dyDescent="0.2"/>
    <row r="2165" s="175" customFormat="1" x14ac:dyDescent="0.2"/>
    <row r="2166" s="175" customFormat="1" x14ac:dyDescent="0.2"/>
    <row r="2167" s="175" customFormat="1" x14ac:dyDescent="0.2"/>
    <row r="2168" s="175" customFormat="1" x14ac:dyDescent="0.2"/>
    <row r="2169" s="175" customFormat="1" x14ac:dyDescent="0.2"/>
    <row r="2170" s="175" customFormat="1" x14ac:dyDescent="0.2"/>
    <row r="2171" s="175" customFormat="1" x14ac:dyDescent="0.2"/>
    <row r="2172" s="175" customFormat="1" x14ac:dyDescent="0.2"/>
    <row r="2173" s="175" customFormat="1" x14ac:dyDescent="0.2"/>
    <row r="2174" s="175" customFormat="1" x14ac:dyDescent="0.2"/>
    <row r="2175" s="175" customFormat="1" x14ac:dyDescent="0.2"/>
    <row r="2176" s="175" customFormat="1" x14ac:dyDescent="0.2"/>
    <row r="2177" s="175" customFormat="1" x14ac:dyDescent="0.2"/>
    <row r="2178" s="175" customFormat="1" x14ac:dyDescent="0.2"/>
    <row r="2179" s="175" customFormat="1" x14ac:dyDescent="0.2"/>
    <row r="2180" s="175" customFormat="1" x14ac:dyDescent="0.2"/>
    <row r="2181" s="175" customFormat="1" x14ac:dyDescent="0.2"/>
    <row r="2182" s="175" customFormat="1" x14ac:dyDescent="0.2"/>
    <row r="2183" s="175" customFormat="1" x14ac:dyDescent="0.2"/>
    <row r="2184" s="175" customFormat="1" x14ac:dyDescent="0.2"/>
    <row r="2185" s="175" customFormat="1" x14ac:dyDescent="0.2"/>
    <row r="2186" s="175" customFormat="1" x14ac:dyDescent="0.2"/>
    <row r="2187" s="175" customFormat="1" x14ac:dyDescent="0.2"/>
    <row r="2188" s="175" customFormat="1" x14ac:dyDescent="0.2"/>
    <row r="2189" s="175" customFormat="1" x14ac:dyDescent="0.2"/>
    <row r="2190" s="175" customFormat="1" x14ac:dyDescent="0.2"/>
    <row r="2191" s="175" customFormat="1" x14ac:dyDescent="0.2"/>
    <row r="2192" s="175" customFormat="1" x14ac:dyDescent="0.2"/>
    <row r="2193" s="175" customFormat="1" x14ac:dyDescent="0.2"/>
    <row r="2194" s="175" customFormat="1" x14ac:dyDescent="0.2"/>
    <row r="2195" s="175" customFormat="1" x14ac:dyDescent="0.2"/>
    <row r="2196" s="175" customFormat="1" x14ac:dyDescent="0.2"/>
    <row r="2197" s="175" customFormat="1" x14ac:dyDescent="0.2"/>
    <row r="2198" s="175" customFormat="1" x14ac:dyDescent="0.2"/>
    <row r="2199" s="175" customFormat="1" x14ac:dyDescent="0.2"/>
    <row r="2200" s="175" customFormat="1" x14ac:dyDescent="0.2"/>
    <row r="2201" s="175" customFormat="1" x14ac:dyDescent="0.2"/>
    <row r="2202" s="175" customFormat="1" x14ac:dyDescent="0.2"/>
    <row r="2203" s="175" customFormat="1" x14ac:dyDescent="0.2"/>
    <row r="2204" s="175" customFormat="1" x14ac:dyDescent="0.2"/>
    <row r="2205" s="175" customFormat="1" x14ac:dyDescent="0.2"/>
    <row r="2206" s="175" customFormat="1" x14ac:dyDescent="0.2"/>
    <row r="2207" s="175" customFormat="1" x14ac:dyDescent="0.2"/>
    <row r="2208" s="175" customFormat="1" x14ac:dyDescent="0.2"/>
    <row r="2209" s="175" customFormat="1" x14ac:dyDescent="0.2"/>
    <row r="2210" s="175" customFormat="1" x14ac:dyDescent="0.2"/>
    <row r="2211" s="175" customFormat="1" x14ac:dyDescent="0.2"/>
    <row r="2212" s="175" customFormat="1" x14ac:dyDescent="0.2"/>
    <row r="2213" s="175" customFormat="1" x14ac:dyDescent="0.2"/>
    <row r="2214" s="175" customFormat="1" x14ac:dyDescent="0.2"/>
    <row r="2215" s="175" customFormat="1" x14ac:dyDescent="0.2"/>
    <row r="2216" s="175" customFormat="1" x14ac:dyDescent="0.2"/>
    <row r="2217" s="175" customFormat="1" x14ac:dyDescent="0.2"/>
    <row r="2218" s="175" customFormat="1" x14ac:dyDescent="0.2"/>
    <row r="2219" s="175" customFormat="1" x14ac:dyDescent="0.2"/>
    <row r="2220" s="175" customFormat="1" x14ac:dyDescent="0.2"/>
    <row r="2221" s="175" customFormat="1" x14ac:dyDescent="0.2"/>
    <row r="2222" s="175" customFormat="1" x14ac:dyDescent="0.2"/>
    <row r="2223" s="175" customFormat="1" x14ac:dyDescent="0.2"/>
    <row r="2224" s="175" customFormat="1" x14ac:dyDescent="0.2"/>
    <row r="2225" s="175" customFormat="1" x14ac:dyDescent="0.2"/>
    <row r="2226" s="175" customFormat="1" x14ac:dyDescent="0.2"/>
    <row r="2227" s="175" customFormat="1" x14ac:dyDescent="0.2"/>
    <row r="2228" s="175" customFormat="1" x14ac:dyDescent="0.2"/>
    <row r="2229" s="175" customFormat="1" x14ac:dyDescent="0.2"/>
    <row r="2230" s="175" customFormat="1" x14ac:dyDescent="0.2"/>
    <row r="2231" s="175" customFormat="1" x14ac:dyDescent="0.2"/>
    <row r="2232" s="175" customFormat="1" x14ac:dyDescent="0.2"/>
    <row r="2233" s="175" customFormat="1" x14ac:dyDescent="0.2"/>
    <row r="2234" s="175" customFormat="1" x14ac:dyDescent="0.2"/>
    <row r="2235" s="175" customFormat="1" x14ac:dyDescent="0.2"/>
    <row r="2236" s="175" customFormat="1" x14ac:dyDescent="0.2"/>
    <row r="2237" s="175" customFormat="1" x14ac:dyDescent="0.2"/>
    <row r="2238" s="175" customFormat="1" x14ac:dyDescent="0.2"/>
    <row r="2239" s="175" customFormat="1" x14ac:dyDescent="0.2"/>
    <row r="2240" s="175" customFormat="1" x14ac:dyDescent="0.2"/>
    <row r="2241" s="175" customFormat="1" x14ac:dyDescent="0.2"/>
    <row r="2242" s="175" customFormat="1" x14ac:dyDescent="0.2"/>
    <row r="2243" s="175" customFormat="1" x14ac:dyDescent="0.2"/>
    <row r="2244" s="175" customFormat="1" x14ac:dyDescent="0.2"/>
    <row r="2245" s="175" customFormat="1" x14ac:dyDescent="0.2"/>
    <row r="2246" s="175" customFormat="1" x14ac:dyDescent="0.2"/>
    <row r="2247" s="175" customFormat="1" x14ac:dyDescent="0.2"/>
    <row r="2248" s="175" customFormat="1" x14ac:dyDescent="0.2"/>
    <row r="2249" s="175" customFormat="1" x14ac:dyDescent="0.2"/>
    <row r="2250" s="175" customFormat="1" x14ac:dyDescent="0.2"/>
    <row r="2251" s="175" customFormat="1" x14ac:dyDescent="0.2"/>
    <row r="2252" s="175" customFormat="1" x14ac:dyDescent="0.2"/>
    <row r="2253" s="175" customFormat="1" x14ac:dyDescent="0.2"/>
    <row r="2254" s="175" customFormat="1" x14ac:dyDescent="0.2"/>
    <row r="2255" s="175" customFormat="1" x14ac:dyDescent="0.2"/>
    <row r="2256" s="175" customFormat="1" x14ac:dyDescent="0.2"/>
    <row r="2257" s="175" customFormat="1" x14ac:dyDescent="0.2"/>
    <row r="2258" s="175" customFormat="1" x14ac:dyDescent="0.2"/>
    <row r="2259" s="175" customFormat="1" x14ac:dyDescent="0.2"/>
    <row r="2260" s="175" customFormat="1" x14ac:dyDescent="0.2"/>
    <row r="2261" s="175" customFormat="1" x14ac:dyDescent="0.2"/>
    <row r="2262" s="175" customFormat="1" x14ac:dyDescent="0.2"/>
    <row r="2263" s="175" customFormat="1" x14ac:dyDescent="0.2"/>
    <row r="2264" s="175" customFormat="1" x14ac:dyDescent="0.2"/>
    <row r="2265" s="175" customFormat="1" x14ac:dyDescent="0.2"/>
    <row r="2266" s="175" customFormat="1" x14ac:dyDescent="0.2"/>
    <row r="2267" s="175" customFormat="1" x14ac:dyDescent="0.2"/>
    <row r="2268" s="175" customFormat="1" x14ac:dyDescent="0.2"/>
    <row r="2269" s="175" customFormat="1" x14ac:dyDescent="0.2"/>
    <row r="2270" s="175" customFormat="1" x14ac:dyDescent="0.2"/>
    <row r="2271" s="175" customFormat="1" x14ac:dyDescent="0.2"/>
    <row r="2272" s="175" customFormat="1" x14ac:dyDescent="0.2"/>
    <row r="2273" s="175" customFormat="1" x14ac:dyDescent="0.2"/>
    <row r="2274" s="175" customFormat="1" x14ac:dyDescent="0.2"/>
    <row r="2275" s="175" customFormat="1" x14ac:dyDescent="0.2"/>
    <row r="2276" s="175" customFormat="1" x14ac:dyDescent="0.2"/>
    <row r="2277" s="175" customFormat="1" x14ac:dyDescent="0.2"/>
    <row r="2278" s="175" customFormat="1" x14ac:dyDescent="0.2"/>
    <row r="2279" s="175" customFormat="1" x14ac:dyDescent="0.2"/>
    <row r="2280" s="175" customFormat="1" x14ac:dyDescent="0.2"/>
    <row r="2281" s="175" customFormat="1" x14ac:dyDescent="0.2"/>
    <row r="2282" s="175" customFormat="1" x14ac:dyDescent="0.2"/>
    <row r="2283" s="175" customFormat="1" x14ac:dyDescent="0.2"/>
    <row r="2284" s="175" customFormat="1" x14ac:dyDescent="0.2"/>
    <row r="2285" s="175" customFormat="1" x14ac:dyDescent="0.2"/>
    <row r="2286" s="175" customFormat="1" x14ac:dyDescent="0.2"/>
    <row r="2287" s="175" customFormat="1" x14ac:dyDescent="0.2"/>
    <row r="2288" s="175" customFormat="1" x14ac:dyDescent="0.2"/>
    <row r="2289" s="175" customFormat="1" x14ac:dyDescent="0.2"/>
    <row r="2290" s="175" customFormat="1" x14ac:dyDescent="0.2"/>
    <row r="2291" s="175" customFormat="1" x14ac:dyDescent="0.2"/>
    <row r="2292" s="175" customFormat="1" x14ac:dyDescent="0.2"/>
    <row r="2293" s="175" customFormat="1" x14ac:dyDescent="0.2"/>
    <row r="2294" s="175" customFormat="1" x14ac:dyDescent="0.2"/>
    <row r="2295" s="175" customFormat="1" x14ac:dyDescent="0.2"/>
    <row r="2296" s="175" customFormat="1" x14ac:dyDescent="0.2"/>
    <row r="2297" s="175" customFormat="1" x14ac:dyDescent="0.2"/>
    <row r="2298" s="175" customFormat="1" x14ac:dyDescent="0.2"/>
    <row r="2299" s="175" customFormat="1" x14ac:dyDescent="0.2"/>
    <row r="2300" s="175" customFormat="1" x14ac:dyDescent="0.2"/>
    <row r="2301" s="175" customFormat="1" x14ac:dyDescent="0.2"/>
    <row r="2302" s="175" customFormat="1" x14ac:dyDescent="0.2"/>
    <row r="2303" s="175" customFormat="1" x14ac:dyDescent="0.2"/>
    <row r="2304" s="175" customFormat="1" x14ac:dyDescent="0.2"/>
    <row r="2305" s="175" customFormat="1" x14ac:dyDescent="0.2"/>
    <row r="2306" s="175" customFormat="1" x14ac:dyDescent="0.2"/>
    <row r="2307" s="175" customFormat="1" x14ac:dyDescent="0.2"/>
    <row r="2308" s="175" customFormat="1" x14ac:dyDescent="0.2"/>
    <row r="2309" s="175" customFormat="1" x14ac:dyDescent="0.2"/>
    <row r="2310" s="175" customFormat="1" x14ac:dyDescent="0.2"/>
    <row r="2311" s="175" customFormat="1" x14ac:dyDescent="0.2"/>
    <row r="2312" s="175" customFormat="1" x14ac:dyDescent="0.2"/>
    <row r="2313" s="175" customFormat="1" x14ac:dyDescent="0.2"/>
    <row r="2314" s="175" customFormat="1" x14ac:dyDescent="0.2"/>
    <row r="2315" s="175" customFormat="1" x14ac:dyDescent="0.2"/>
    <row r="2316" s="175" customFormat="1" x14ac:dyDescent="0.2"/>
    <row r="2317" s="175" customFormat="1" x14ac:dyDescent="0.2"/>
    <row r="2318" s="175" customFormat="1" x14ac:dyDescent="0.2"/>
    <row r="2319" s="175" customFormat="1" x14ac:dyDescent="0.2"/>
    <row r="2320" s="175" customFormat="1" x14ac:dyDescent="0.2"/>
    <row r="2321" s="175" customFormat="1" x14ac:dyDescent="0.2"/>
    <row r="2322" s="175" customFormat="1" x14ac:dyDescent="0.2"/>
    <row r="2323" s="175" customFormat="1" x14ac:dyDescent="0.2"/>
    <row r="2324" s="175" customFormat="1" x14ac:dyDescent="0.2"/>
    <row r="2325" s="175" customFormat="1" x14ac:dyDescent="0.2"/>
    <row r="2326" s="175" customFormat="1" x14ac:dyDescent="0.2"/>
    <row r="2327" s="175" customFormat="1" x14ac:dyDescent="0.2"/>
    <row r="2328" s="175" customFormat="1" x14ac:dyDescent="0.2"/>
    <row r="2329" s="175" customFormat="1" x14ac:dyDescent="0.2"/>
    <row r="2330" s="175" customFormat="1" x14ac:dyDescent="0.2"/>
    <row r="2331" s="175" customFormat="1" x14ac:dyDescent="0.2"/>
    <row r="2332" s="175" customFormat="1" x14ac:dyDescent="0.2"/>
    <row r="2333" s="175" customFormat="1" x14ac:dyDescent="0.2"/>
    <row r="2334" s="175" customFormat="1" x14ac:dyDescent="0.2"/>
    <row r="2335" s="175" customFormat="1" x14ac:dyDescent="0.2"/>
    <row r="2336" s="175" customFormat="1" x14ac:dyDescent="0.2"/>
    <row r="2337" s="175" customFormat="1" x14ac:dyDescent="0.2"/>
    <row r="2338" s="175" customFormat="1" x14ac:dyDescent="0.2"/>
    <row r="2339" s="175" customFormat="1" x14ac:dyDescent="0.2"/>
    <row r="2340" s="175" customFormat="1" x14ac:dyDescent="0.2"/>
    <row r="2341" s="175" customFormat="1" x14ac:dyDescent="0.2"/>
    <row r="2342" s="175" customFormat="1" x14ac:dyDescent="0.2"/>
    <row r="2343" s="175" customFormat="1" x14ac:dyDescent="0.2"/>
    <row r="2344" s="175" customFormat="1" x14ac:dyDescent="0.2"/>
    <row r="2345" s="175" customFormat="1" x14ac:dyDescent="0.2"/>
    <row r="2346" s="175" customFormat="1" x14ac:dyDescent="0.2"/>
    <row r="2347" s="175" customFormat="1" x14ac:dyDescent="0.2"/>
    <row r="2348" s="175" customFormat="1" x14ac:dyDescent="0.2"/>
    <row r="2349" s="175" customFormat="1" x14ac:dyDescent="0.2"/>
    <row r="2350" s="175" customFormat="1" x14ac:dyDescent="0.2"/>
    <row r="2351" s="175" customFormat="1" x14ac:dyDescent="0.2"/>
    <row r="2352" s="175" customFormat="1" x14ac:dyDescent="0.2"/>
    <row r="2353" s="175" customFormat="1" x14ac:dyDescent="0.2"/>
    <row r="2354" s="175" customFormat="1" x14ac:dyDescent="0.2"/>
    <row r="2355" s="175" customFormat="1" x14ac:dyDescent="0.2"/>
    <row r="2356" s="175" customFormat="1" x14ac:dyDescent="0.2"/>
    <row r="2357" s="175" customFormat="1" x14ac:dyDescent="0.2"/>
    <row r="2358" s="175" customFormat="1" x14ac:dyDescent="0.2"/>
    <row r="2359" s="175" customFormat="1" x14ac:dyDescent="0.2"/>
    <row r="2360" s="175" customFormat="1" x14ac:dyDescent="0.2"/>
    <row r="2361" s="175" customFormat="1" x14ac:dyDescent="0.2"/>
    <row r="2362" s="175" customFormat="1" x14ac:dyDescent="0.2"/>
    <row r="2363" s="175" customFormat="1" x14ac:dyDescent="0.2"/>
    <row r="2364" s="175" customFormat="1" x14ac:dyDescent="0.2"/>
    <row r="2365" s="175" customFormat="1" x14ac:dyDescent="0.2"/>
    <row r="2366" s="175" customFormat="1" x14ac:dyDescent="0.2"/>
    <row r="2367" s="175" customFormat="1" x14ac:dyDescent="0.2"/>
    <row r="2368" s="175" customFormat="1" x14ac:dyDescent="0.2"/>
    <row r="2369" s="175" customFormat="1" x14ac:dyDescent="0.2"/>
    <row r="2370" s="175" customFormat="1" x14ac:dyDescent="0.2"/>
    <row r="2371" s="175" customFormat="1" x14ac:dyDescent="0.2"/>
    <row r="2372" s="175" customFormat="1" x14ac:dyDescent="0.2"/>
    <row r="2373" s="175" customFormat="1" x14ac:dyDescent="0.2"/>
    <row r="2374" s="175" customFormat="1" x14ac:dyDescent="0.2"/>
    <row r="2375" s="175" customFormat="1" x14ac:dyDescent="0.2"/>
    <row r="2376" s="175" customFormat="1" x14ac:dyDescent="0.2"/>
    <row r="2377" s="175" customFormat="1" x14ac:dyDescent="0.2"/>
    <row r="2378" s="175" customFormat="1" x14ac:dyDescent="0.2"/>
    <row r="2379" s="175" customFormat="1" x14ac:dyDescent="0.2"/>
    <row r="2380" s="175" customFormat="1" x14ac:dyDescent="0.2"/>
    <row r="2381" s="175" customFormat="1" x14ac:dyDescent="0.2"/>
    <row r="2382" s="175" customFormat="1" x14ac:dyDescent="0.2"/>
    <row r="2383" s="175" customFormat="1" x14ac:dyDescent="0.2"/>
    <row r="2384" s="175" customFormat="1" x14ac:dyDescent="0.2"/>
    <row r="2385" s="175" customFormat="1" x14ac:dyDescent="0.2"/>
    <row r="2386" s="175" customFormat="1" x14ac:dyDescent="0.2"/>
    <row r="2387" s="175" customFormat="1" x14ac:dyDescent="0.2"/>
    <row r="2388" s="175" customFormat="1" x14ac:dyDescent="0.2"/>
    <row r="2389" s="175" customFormat="1" x14ac:dyDescent="0.2"/>
    <row r="2390" s="175" customFormat="1" x14ac:dyDescent="0.2"/>
    <row r="2391" s="175" customFormat="1" x14ac:dyDescent="0.2"/>
    <row r="2392" s="175" customFormat="1" x14ac:dyDescent="0.2"/>
    <row r="2393" s="175" customFormat="1" x14ac:dyDescent="0.2"/>
    <row r="2394" s="175" customFormat="1" x14ac:dyDescent="0.2"/>
    <row r="2395" s="175" customFormat="1" x14ac:dyDescent="0.2"/>
    <row r="2396" s="175" customFormat="1" x14ac:dyDescent="0.2"/>
    <row r="2397" s="175" customFormat="1" x14ac:dyDescent="0.2"/>
    <row r="2398" s="175" customFormat="1" x14ac:dyDescent="0.2"/>
    <row r="2399" s="175" customFormat="1" x14ac:dyDescent="0.2"/>
    <row r="2400" s="175" customFormat="1" x14ac:dyDescent="0.2"/>
    <row r="2401" s="175" customFormat="1" x14ac:dyDescent="0.2"/>
    <row r="2402" s="175" customFormat="1" x14ac:dyDescent="0.2"/>
    <row r="2403" s="175" customFormat="1" x14ac:dyDescent="0.2"/>
    <row r="2404" s="175" customFormat="1" x14ac:dyDescent="0.2"/>
    <row r="2405" s="175" customFormat="1" x14ac:dyDescent="0.2"/>
    <row r="2406" s="175" customFormat="1" x14ac:dyDescent="0.2"/>
    <row r="2407" s="175" customFormat="1" x14ac:dyDescent="0.2"/>
    <row r="2408" s="175" customFormat="1" x14ac:dyDescent="0.2"/>
    <row r="2409" s="175" customFormat="1" x14ac:dyDescent="0.2"/>
    <row r="2410" s="175" customFormat="1" x14ac:dyDescent="0.2"/>
    <row r="2411" s="175" customFormat="1" x14ac:dyDescent="0.2"/>
    <row r="2412" s="175" customFormat="1" x14ac:dyDescent="0.2"/>
    <row r="2413" s="175" customFormat="1" x14ac:dyDescent="0.2"/>
    <row r="2414" s="175" customFormat="1" x14ac:dyDescent="0.2"/>
    <row r="2415" s="175" customFormat="1" x14ac:dyDescent="0.2"/>
    <row r="2416" s="175" customFormat="1" x14ac:dyDescent="0.2"/>
    <row r="2417" s="175" customFormat="1" x14ac:dyDescent="0.2"/>
    <row r="2418" s="175" customFormat="1" x14ac:dyDescent="0.2"/>
    <row r="2419" s="175" customFormat="1" x14ac:dyDescent="0.2"/>
    <row r="2420" s="175" customFormat="1" x14ac:dyDescent="0.2"/>
    <row r="2421" s="175" customFormat="1" x14ac:dyDescent="0.2"/>
    <row r="2422" s="175" customFormat="1" x14ac:dyDescent="0.2"/>
    <row r="2423" s="175" customFormat="1" x14ac:dyDescent="0.2"/>
    <row r="2424" s="175" customFormat="1" x14ac:dyDescent="0.2"/>
    <row r="2425" s="175" customFormat="1" x14ac:dyDescent="0.2"/>
    <row r="2426" s="175" customFormat="1" x14ac:dyDescent="0.2"/>
    <row r="2427" s="175" customFormat="1" x14ac:dyDescent="0.2"/>
    <row r="2428" s="175" customFormat="1" x14ac:dyDescent="0.2"/>
    <row r="2429" s="175" customFormat="1" x14ac:dyDescent="0.2"/>
    <row r="2430" s="175" customFormat="1" x14ac:dyDescent="0.2"/>
    <row r="2431" s="175" customFormat="1" x14ac:dyDescent="0.2"/>
    <row r="2432" s="175" customFormat="1" x14ac:dyDescent="0.2"/>
    <row r="2433" s="175" customFormat="1" x14ac:dyDescent="0.2"/>
    <row r="2434" s="175" customFormat="1" x14ac:dyDescent="0.2"/>
    <row r="2435" s="175" customFormat="1" x14ac:dyDescent="0.2"/>
    <row r="2436" s="175" customFormat="1" x14ac:dyDescent="0.2"/>
    <row r="2437" s="175" customFormat="1" x14ac:dyDescent="0.2"/>
    <row r="2438" s="175" customFormat="1" x14ac:dyDescent="0.2"/>
    <row r="2439" s="175" customFormat="1" x14ac:dyDescent="0.2"/>
    <row r="2440" s="175" customFormat="1" x14ac:dyDescent="0.2"/>
    <row r="2441" s="175" customFormat="1" x14ac:dyDescent="0.2"/>
    <row r="2442" s="175" customFormat="1" x14ac:dyDescent="0.2"/>
    <row r="2443" s="175" customFormat="1" x14ac:dyDescent="0.2"/>
    <row r="2444" s="175" customFormat="1" x14ac:dyDescent="0.2"/>
    <row r="2445" s="175" customFormat="1" x14ac:dyDescent="0.2"/>
    <row r="2446" s="175" customFormat="1" x14ac:dyDescent="0.2"/>
    <row r="2447" s="175" customFormat="1" x14ac:dyDescent="0.2"/>
    <row r="2448" s="175" customFormat="1" x14ac:dyDescent="0.2"/>
    <row r="2449" s="175" customFormat="1" x14ac:dyDescent="0.2"/>
    <row r="2450" s="175" customFormat="1" x14ac:dyDescent="0.2"/>
    <row r="2451" s="175" customFormat="1" x14ac:dyDescent="0.2"/>
    <row r="2452" s="175" customFormat="1" x14ac:dyDescent="0.2"/>
    <row r="2453" s="175" customFormat="1" x14ac:dyDescent="0.2"/>
    <row r="2454" s="175" customFormat="1" x14ac:dyDescent="0.2"/>
    <row r="2455" s="175" customFormat="1" x14ac:dyDescent="0.2"/>
    <row r="2456" s="175" customFormat="1" x14ac:dyDescent="0.2"/>
    <row r="2457" s="175" customFormat="1" x14ac:dyDescent="0.2"/>
    <row r="2458" s="175" customFormat="1" x14ac:dyDescent="0.2"/>
    <row r="2459" s="175" customFormat="1" x14ac:dyDescent="0.2"/>
    <row r="2460" s="175" customFormat="1" x14ac:dyDescent="0.2"/>
    <row r="2461" s="175" customFormat="1" x14ac:dyDescent="0.2"/>
    <row r="2462" s="175" customFormat="1" x14ac:dyDescent="0.2"/>
    <row r="2463" s="175" customFormat="1" x14ac:dyDescent="0.2"/>
    <row r="2464" s="175" customFormat="1" x14ac:dyDescent="0.2"/>
    <row r="2465" s="175" customFormat="1" x14ac:dyDescent="0.2"/>
    <row r="2466" s="175" customFormat="1" x14ac:dyDescent="0.2"/>
    <row r="2467" s="175" customFormat="1" x14ac:dyDescent="0.2"/>
    <row r="2468" s="175" customFormat="1" x14ac:dyDescent="0.2"/>
    <row r="2469" s="175" customFormat="1" x14ac:dyDescent="0.2"/>
    <row r="2470" s="175" customFormat="1" x14ac:dyDescent="0.2"/>
    <row r="2471" s="175" customFormat="1" x14ac:dyDescent="0.2"/>
    <row r="2472" s="175" customFormat="1" x14ac:dyDescent="0.2"/>
    <row r="2473" s="175" customFormat="1" x14ac:dyDescent="0.2"/>
    <row r="2474" s="175" customFormat="1" x14ac:dyDescent="0.2"/>
    <row r="2475" s="175" customFormat="1" x14ac:dyDescent="0.2"/>
    <row r="2476" s="175" customFormat="1" x14ac:dyDescent="0.2"/>
    <row r="2477" s="175" customFormat="1" x14ac:dyDescent="0.2"/>
    <row r="2478" s="175" customFormat="1" x14ac:dyDescent="0.2"/>
    <row r="2479" s="175" customFormat="1" x14ac:dyDescent="0.2"/>
    <row r="2480" s="175" customFormat="1" x14ac:dyDescent="0.2"/>
    <row r="2481" s="175" customFormat="1" x14ac:dyDescent="0.2"/>
    <row r="2482" s="175" customFormat="1" x14ac:dyDescent="0.2"/>
    <row r="2483" s="175" customFormat="1" x14ac:dyDescent="0.2"/>
    <row r="2484" s="175" customFormat="1" x14ac:dyDescent="0.2"/>
    <row r="2485" s="175" customFormat="1" x14ac:dyDescent="0.2"/>
    <row r="2486" s="175" customFormat="1" x14ac:dyDescent="0.2"/>
    <row r="2487" s="175" customFormat="1" x14ac:dyDescent="0.2"/>
    <row r="2488" s="175" customFormat="1" x14ac:dyDescent="0.2"/>
    <row r="2489" s="175" customFormat="1" x14ac:dyDescent="0.2"/>
    <row r="2490" s="175" customFormat="1" x14ac:dyDescent="0.2"/>
    <row r="2491" s="175" customFormat="1" x14ac:dyDescent="0.2"/>
    <row r="2492" s="175" customFormat="1" x14ac:dyDescent="0.2"/>
    <row r="2493" s="175" customFormat="1" x14ac:dyDescent="0.2"/>
    <row r="2494" s="175" customFormat="1" x14ac:dyDescent="0.2"/>
    <row r="2495" s="175" customFormat="1" x14ac:dyDescent="0.2"/>
    <row r="2496" s="175" customFormat="1" x14ac:dyDescent="0.2"/>
    <row r="2497" s="175" customFormat="1" x14ac:dyDescent="0.2"/>
    <row r="2498" s="175" customFormat="1" x14ac:dyDescent="0.2"/>
    <row r="2499" s="175" customFormat="1" x14ac:dyDescent="0.2"/>
    <row r="2500" s="175" customFormat="1" x14ac:dyDescent="0.2"/>
    <row r="2501" s="175" customFormat="1" x14ac:dyDescent="0.2"/>
    <row r="2502" s="175" customFormat="1" x14ac:dyDescent="0.2"/>
    <row r="2503" s="175" customFormat="1" x14ac:dyDescent="0.2"/>
    <row r="2504" s="175" customFormat="1" x14ac:dyDescent="0.2"/>
    <row r="2505" s="175" customFormat="1" x14ac:dyDescent="0.2"/>
    <row r="2506" s="175" customFormat="1" x14ac:dyDescent="0.2"/>
    <row r="2507" s="175" customFormat="1" x14ac:dyDescent="0.2"/>
    <row r="2508" s="175" customFormat="1" x14ac:dyDescent="0.2"/>
    <row r="2509" s="175" customFormat="1" x14ac:dyDescent="0.2"/>
    <row r="2510" s="175" customFormat="1" x14ac:dyDescent="0.2"/>
    <row r="2511" s="175" customFormat="1" x14ac:dyDescent="0.2"/>
    <row r="2512" s="175" customFormat="1" x14ac:dyDescent="0.2"/>
    <row r="2513" s="175" customFormat="1" x14ac:dyDescent="0.2"/>
    <row r="2514" s="175" customFormat="1" x14ac:dyDescent="0.2"/>
    <row r="2515" s="175" customFormat="1" x14ac:dyDescent="0.2"/>
    <row r="2516" s="175" customFormat="1" x14ac:dyDescent="0.2"/>
    <row r="2517" s="175" customFormat="1" x14ac:dyDescent="0.2"/>
    <row r="2518" s="175" customFormat="1" x14ac:dyDescent="0.2"/>
    <row r="2519" s="175" customFormat="1" x14ac:dyDescent="0.2"/>
    <row r="2520" s="175" customFormat="1" x14ac:dyDescent="0.2"/>
    <row r="2521" s="175" customFormat="1" x14ac:dyDescent="0.2"/>
    <row r="2522" s="175" customFormat="1" x14ac:dyDescent="0.2"/>
    <row r="2523" s="175" customFormat="1" x14ac:dyDescent="0.2"/>
    <row r="2524" s="175" customFormat="1" x14ac:dyDescent="0.2"/>
    <row r="2525" s="175" customFormat="1" x14ac:dyDescent="0.2"/>
    <row r="2526" s="175" customFormat="1" x14ac:dyDescent="0.2"/>
    <row r="2527" s="175" customFormat="1" x14ac:dyDescent="0.2"/>
    <row r="2528" s="175" customFormat="1" x14ac:dyDescent="0.2"/>
    <row r="2529" s="175" customFormat="1" x14ac:dyDescent="0.2"/>
    <row r="2530" s="175" customFormat="1" x14ac:dyDescent="0.2"/>
    <row r="2531" s="175" customFormat="1" x14ac:dyDescent="0.2"/>
    <row r="2532" s="175" customFormat="1" x14ac:dyDescent="0.2"/>
    <row r="2533" s="175" customFormat="1" x14ac:dyDescent="0.2"/>
    <row r="2534" s="175" customFormat="1" x14ac:dyDescent="0.2"/>
    <row r="2535" s="175" customFormat="1" x14ac:dyDescent="0.2"/>
    <row r="2536" s="175" customFormat="1" x14ac:dyDescent="0.2"/>
    <row r="2537" s="175" customFormat="1" x14ac:dyDescent="0.2"/>
    <row r="2538" s="175" customFormat="1" x14ac:dyDescent="0.2"/>
    <row r="2539" s="175" customFormat="1" x14ac:dyDescent="0.2"/>
    <row r="2540" s="175" customFormat="1" x14ac:dyDescent="0.2"/>
    <row r="2541" s="175" customFormat="1" x14ac:dyDescent="0.2"/>
    <row r="2542" s="175" customFormat="1" x14ac:dyDescent="0.2"/>
    <row r="2543" s="175" customFormat="1" x14ac:dyDescent="0.2"/>
    <row r="2544" s="175" customFormat="1" x14ac:dyDescent="0.2"/>
    <row r="2545" s="175" customFormat="1" x14ac:dyDescent="0.2"/>
    <row r="2546" s="175" customFormat="1" x14ac:dyDescent="0.2"/>
    <row r="2547" s="175" customFormat="1" x14ac:dyDescent="0.2"/>
    <row r="2548" s="175" customFormat="1" x14ac:dyDescent="0.2"/>
    <row r="2549" s="175" customFormat="1" x14ac:dyDescent="0.2"/>
    <row r="2550" s="175" customFormat="1" x14ac:dyDescent="0.2"/>
    <row r="2551" s="175" customFormat="1" x14ac:dyDescent="0.2"/>
    <row r="2552" s="175" customFormat="1" x14ac:dyDescent="0.2"/>
    <row r="2553" s="175" customFormat="1" x14ac:dyDescent="0.2"/>
    <row r="2554" s="175" customFormat="1" x14ac:dyDescent="0.2"/>
    <row r="2555" s="175" customFormat="1" x14ac:dyDescent="0.2"/>
    <row r="2556" s="175" customFormat="1" x14ac:dyDescent="0.2"/>
    <row r="2557" s="175" customFormat="1" x14ac:dyDescent="0.2"/>
    <row r="2558" s="175" customFormat="1" x14ac:dyDescent="0.2"/>
    <row r="2559" s="175" customFormat="1" x14ac:dyDescent="0.2"/>
    <row r="2560" s="175" customFormat="1" x14ac:dyDescent="0.2"/>
    <row r="2561" s="175" customFormat="1" x14ac:dyDescent="0.2"/>
    <row r="2562" s="175" customFormat="1" x14ac:dyDescent="0.2"/>
    <row r="2563" s="175" customFormat="1" x14ac:dyDescent="0.2"/>
    <row r="2564" s="175" customFormat="1" x14ac:dyDescent="0.2"/>
    <row r="2565" s="175" customFormat="1" x14ac:dyDescent="0.2"/>
    <row r="2566" s="175" customFormat="1" x14ac:dyDescent="0.2"/>
    <row r="2567" s="175" customFormat="1" x14ac:dyDescent="0.2"/>
    <row r="2568" s="175" customFormat="1" x14ac:dyDescent="0.2"/>
    <row r="2569" s="175" customFormat="1" x14ac:dyDescent="0.2"/>
    <row r="2570" s="175" customFormat="1" x14ac:dyDescent="0.2"/>
    <row r="2571" s="175" customFormat="1" x14ac:dyDescent="0.2"/>
    <row r="2572" s="175" customFormat="1" x14ac:dyDescent="0.2"/>
    <row r="2573" s="175" customFormat="1" x14ac:dyDescent="0.2"/>
    <row r="2574" s="175" customFormat="1" x14ac:dyDescent="0.2"/>
    <row r="2575" s="175" customFormat="1" x14ac:dyDescent="0.2"/>
    <row r="2576" s="175" customFormat="1" x14ac:dyDescent="0.2"/>
    <row r="2577" s="175" customFormat="1" x14ac:dyDescent="0.2"/>
    <row r="2578" s="175" customFormat="1" x14ac:dyDescent="0.2"/>
    <row r="2579" s="175" customFormat="1" x14ac:dyDescent="0.2"/>
    <row r="2580" s="175" customFormat="1" x14ac:dyDescent="0.2"/>
    <row r="2581" s="175" customFormat="1" x14ac:dyDescent="0.2"/>
    <row r="2582" s="175" customFormat="1" x14ac:dyDescent="0.2"/>
    <row r="2583" s="175" customFormat="1" x14ac:dyDescent="0.2"/>
    <row r="2584" s="175" customFormat="1" x14ac:dyDescent="0.2"/>
    <row r="2585" s="175" customFormat="1" x14ac:dyDescent="0.2"/>
    <row r="2586" s="175" customFormat="1" x14ac:dyDescent="0.2"/>
    <row r="2587" s="175" customFormat="1" x14ac:dyDescent="0.2"/>
    <row r="2588" s="175" customFormat="1" x14ac:dyDescent="0.2"/>
    <row r="2589" s="175" customFormat="1" x14ac:dyDescent="0.2"/>
    <row r="2590" s="175" customFormat="1" x14ac:dyDescent="0.2"/>
    <row r="2591" s="175" customFormat="1" x14ac:dyDescent="0.2"/>
    <row r="2592" s="175" customFormat="1" x14ac:dyDescent="0.2"/>
    <row r="2593" s="175" customFormat="1" x14ac:dyDescent="0.2"/>
    <row r="2594" s="175" customFormat="1" x14ac:dyDescent="0.2"/>
    <row r="2595" s="175" customFormat="1" x14ac:dyDescent="0.2"/>
    <row r="2596" s="175" customFormat="1" x14ac:dyDescent="0.2"/>
    <row r="2597" s="175" customFormat="1" x14ac:dyDescent="0.2"/>
    <row r="2598" s="175" customFormat="1" x14ac:dyDescent="0.2"/>
    <row r="2599" s="175" customFormat="1" x14ac:dyDescent="0.2"/>
    <row r="2600" s="175" customFormat="1" x14ac:dyDescent="0.2"/>
    <row r="2601" s="175" customFormat="1" x14ac:dyDescent="0.2"/>
    <row r="2602" s="175" customFormat="1" x14ac:dyDescent="0.2"/>
    <row r="2603" s="175" customFormat="1" x14ac:dyDescent="0.2"/>
    <row r="2604" s="175" customFormat="1" x14ac:dyDescent="0.2"/>
    <row r="2605" s="175" customFormat="1" x14ac:dyDescent="0.2"/>
    <row r="2606" s="175" customFormat="1" x14ac:dyDescent="0.2"/>
    <row r="2607" s="175" customFormat="1" x14ac:dyDescent="0.2"/>
    <row r="2608" s="175" customFormat="1" x14ac:dyDescent="0.2"/>
    <row r="2609" s="175" customFormat="1" x14ac:dyDescent="0.2"/>
    <row r="2610" s="175" customFormat="1" x14ac:dyDescent="0.2"/>
    <row r="2611" s="175" customFormat="1" x14ac:dyDescent="0.2"/>
    <row r="2612" s="175" customFormat="1" x14ac:dyDescent="0.2"/>
    <row r="2613" s="175" customFormat="1" x14ac:dyDescent="0.2"/>
    <row r="2614" s="175" customFormat="1" x14ac:dyDescent="0.2"/>
    <row r="2615" s="175" customFormat="1" x14ac:dyDescent="0.2"/>
    <row r="2616" s="175" customFormat="1" x14ac:dyDescent="0.2"/>
    <row r="2617" s="175" customFormat="1" x14ac:dyDescent="0.2"/>
    <row r="2618" s="175" customFormat="1" x14ac:dyDescent="0.2"/>
    <row r="2619" s="175" customFormat="1" x14ac:dyDescent="0.2"/>
    <row r="2620" s="175" customFormat="1" x14ac:dyDescent="0.2"/>
    <row r="2621" s="175" customFormat="1" x14ac:dyDescent="0.2"/>
    <row r="2622" s="175" customFormat="1" x14ac:dyDescent="0.2"/>
    <row r="2623" s="175" customFormat="1" x14ac:dyDescent="0.2"/>
    <row r="2624" s="175" customFormat="1" x14ac:dyDescent="0.2"/>
    <row r="2625" s="175" customFormat="1" x14ac:dyDescent="0.2"/>
    <row r="2626" s="175" customFormat="1" x14ac:dyDescent="0.2"/>
    <row r="2627" s="175" customFormat="1" x14ac:dyDescent="0.2"/>
    <row r="2628" s="175" customFormat="1" x14ac:dyDescent="0.2"/>
    <row r="2629" s="175" customFormat="1" x14ac:dyDescent="0.2"/>
    <row r="2630" s="175" customFormat="1" x14ac:dyDescent="0.2"/>
    <row r="2631" s="175" customFormat="1" x14ac:dyDescent="0.2"/>
    <row r="2632" s="175" customFormat="1" x14ac:dyDescent="0.2"/>
    <row r="2633" s="175" customFormat="1" x14ac:dyDescent="0.2"/>
    <row r="2634" s="175" customFormat="1" x14ac:dyDescent="0.2"/>
    <row r="2635" s="175" customFormat="1" x14ac:dyDescent="0.2"/>
    <row r="2636" s="175" customFormat="1" x14ac:dyDescent="0.2"/>
    <row r="2637" s="175" customFormat="1" x14ac:dyDescent="0.2"/>
    <row r="2638" s="175" customFormat="1" x14ac:dyDescent="0.2"/>
    <row r="2639" s="175" customFormat="1" x14ac:dyDescent="0.2"/>
    <row r="2640" s="175" customFormat="1" x14ac:dyDescent="0.2"/>
    <row r="2641" s="175" customFormat="1" x14ac:dyDescent="0.2"/>
    <row r="2642" s="175" customFormat="1" x14ac:dyDescent="0.2"/>
    <row r="2643" s="175" customFormat="1" x14ac:dyDescent="0.2"/>
    <row r="2644" s="175" customFormat="1" x14ac:dyDescent="0.2"/>
    <row r="2645" s="175" customFormat="1" x14ac:dyDescent="0.2"/>
    <row r="2646" s="175" customFormat="1" x14ac:dyDescent="0.2"/>
    <row r="2647" s="175" customFormat="1" x14ac:dyDescent="0.2"/>
    <row r="2648" s="175" customFormat="1" x14ac:dyDescent="0.2"/>
    <row r="2649" s="175" customFormat="1" x14ac:dyDescent="0.2"/>
    <row r="2650" s="175" customFormat="1" x14ac:dyDescent="0.2"/>
    <row r="2651" s="175" customFormat="1" x14ac:dyDescent="0.2"/>
    <row r="2652" s="175" customFormat="1" x14ac:dyDescent="0.2"/>
    <row r="2653" s="175" customFormat="1" x14ac:dyDescent="0.2"/>
    <row r="2654" s="175" customFormat="1" x14ac:dyDescent="0.2"/>
    <row r="2655" s="175" customFormat="1" x14ac:dyDescent="0.2"/>
    <row r="2656" s="175" customFormat="1" x14ac:dyDescent="0.2"/>
    <row r="2657" s="175" customFormat="1" x14ac:dyDescent="0.2"/>
    <row r="2658" s="175" customFormat="1" x14ac:dyDescent="0.2"/>
    <row r="2659" s="175" customFormat="1" x14ac:dyDescent="0.2"/>
    <row r="2660" s="175" customFormat="1" x14ac:dyDescent="0.2"/>
    <row r="2661" s="175" customFormat="1" x14ac:dyDescent="0.2"/>
    <row r="2662" s="175" customFormat="1" x14ac:dyDescent="0.2"/>
    <row r="2663" s="175" customFormat="1" x14ac:dyDescent="0.2"/>
    <row r="2664" s="175" customFormat="1" x14ac:dyDescent="0.2"/>
    <row r="2665" s="175" customFormat="1" x14ac:dyDescent="0.2"/>
    <row r="2666" s="175" customFormat="1" x14ac:dyDescent="0.2"/>
    <row r="2667" s="175" customFormat="1" x14ac:dyDescent="0.2"/>
    <row r="2668" s="175" customFormat="1" x14ac:dyDescent="0.2"/>
    <row r="2669" s="175" customFormat="1" x14ac:dyDescent="0.2"/>
    <row r="2670" s="175" customFormat="1" x14ac:dyDescent="0.2"/>
    <row r="2671" s="175" customFormat="1" x14ac:dyDescent="0.2"/>
    <row r="2672" s="175" customFormat="1" x14ac:dyDescent="0.2"/>
    <row r="2673" s="175" customFormat="1" x14ac:dyDescent="0.2"/>
    <row r="2674" s="175" customFormat="1" x14ac:dyDescent="0.2"/>
    <row r="2675" s="175" customFormat="1" x14ac:dyDescent="0.2"/>
    <row r="2676" s="175" customFormat="1" x14ac:dyDescent="0.2"/>
    <row r="2677" s="175" customFormat="1" x14ac:dyDescent="0.2"/>
    <row r="2678" s="175" customFormat="1" x14ac:dyDescent="0.2"/>
    <row r="2679" s="175" customFormat="1" x14ac:dyDescent="0.2"/>
    <row r="2680" s="175" customFormat="1" x14ac:dyDescent="0.2"/>
    <row r="2681" s="175" customFormat="1" x14ac:dyDescent="0.2"/>
    <row r="2682" s="175" customFormat="1" x14ac:dyDescent="0.2"/>
    <row r="2683" s="175" customFormat="1" x14ac:dyDescent="0.2"/>
    <row r="2684" s="175" customFormat="1" x14ac:dyDescent="0.2"/>
    <row r="2685" s="175" customFormat="1" x14ac:dyDescent="0.2"/>
    <row r="2686" s="175" customFormat="1" x14ac:dyDescent="0.2"/>
    <row r="2687" s="175" customFormat="1" x14ac:dyDescent="0.2"/>
    <row r="2688" s="175" customFormat="1" x14ac:dyDescent="0.2"/>
    <row r="2689" s="175" customFormat="1" x14ac:dyDescent="0.2"/>
    <row r="2690" s="175" customFormat="1" x14ac:dyDescent="0.2"/>
    <row r="2691" s="175" customFormat="1" x14ac:dyDescent="0.2"/>
    <row r="2692" s="175" customFormat="1" x14ac:dyDescent="0.2"/>
    <row r="2693" s="175" customFormat="1" x14ac:dyDescent="0.2"/>
    <row r="2694" s="175" customFormat="1" x14ac:dyDescent="0.2"/>
    <row r="2695" s="175" customFormat="1" x14ac:dyDescent="0.2"/>
    <row r="2696" s="175" customFormat="1" x14ac:dyDescent="0.2"/>
    <row r="2697" s="175" customFormat="1" x14ac:dyDescent="0.2"/>
    <row r="2698" s="175" customFormat="1" x14ac:dyDescent="0.2"/>
    <row r="2699" s="175" customFormat="1" x14ac:dyDescent="0.2"/>
    <row r="2700" s="175" customFormat="1" x14ac:dyDescent="0.2"/>
    <row r="2701" s="175" customFormat="1" x14ac:dyDescent="0.2"/>
    <row r="2702" s="175" customFormat="1" x14ac:dyDescent="0.2"/>
    <row r="2703" s="175" customFormat="1" x14ac:dyDescent="0.2"/>
    <row r="2704" s="175" customFormat="1" x14ac:dyDescent="0.2"/>
    <row r="2705" s="175" customFormat="1" x14ac:dyDescent="0.2"/>
    <row r="2706" s="175" customFormat="1" x14ac:dyDescent="0.2"/>
    <row r="2707" s="175" customFormat="1" x14ac:dyDescent="0.2"/>
    <row r="2708" s="175" customFormat="1" x14ac:dyDescent="0.2"/>
    <row r="2709" s="175" customFormat="1" x14ac:dyDescent="0.2"/>
    <row r="2710" s="175" customFormat="1" x14ac:dyDescent="0.2"/>
    <row r="2711" s="175" customFormat="1" x14ac:dyDescent="0.2"/>
    <row r="2712" s="175" customFormat="1" x14ac:dyDescent="0.2"/>
    <row r="2713" s="175" customFormat="1" x14ac:dyDescent="0.2"/>
    <row r="2714" s="175" customFormat="1" x14ac:dyDescent="0.2"/>
    <row r="2715" s="175" customFormat="1" x14ac:dyDescent="0.2"/>
    <row r="2716" s="175" customFormat="1" x14ac:dyDescent="0.2"/>
    <row r="2717" s="175" customFormat="1" x14ac:dyDescent="0.2"/>
    <row r="2718" s="175" customFormat="1" x14ac:dyDescent="0.2"/>
    <row r="2719" s="175" customFormat="1" x14ac:dyDescent="0.2"/>
    <row r="2720" s="175" customFormat="1" x14ac:dyDescent="0.2"/>
    <row r="2721" s="175" customFormat="1" x14ac:dyDescent="0.2"/>
    <row r="2722" s="175" customFormat="1" x14ac:dyDescent="0.2"/>
    <row r="2723" s="175" customFormat="1" x14ac:dyDescent="0.2"/>
    <row r="2724" s="175" customFormat="1" x14ac:dyDescent="0.2"/>
    <row r="2725" s="175" customFormat="1" x14ac:dyDescent="0.2"/>
    <row r="2726" s="175" customFormat="1" x14ac:dyDescent="0.2"/>
    <row r="2727" s="175" customFormat="1" x14ac:dyDescent="0.2"/>
    <row r="2728" s="175" customFormat="1" x14ac:dyDescent="0.2"/>
    <row r="2729" s="175" customFormat="1" x14ac:dyDescent="0.2"/>
    <row r="2730" s="175" customFormat="1" x14ac:dyDescent="0.2"/>
    <row r="2731" s="175" customFormat="1" x14ac:dyDescent="0.2"/>
    <row r="2732" s="175" customFormat="1" x14ac:dyDescent="0.2"/>
    <row r="2733" s="175" customFormat="1" x14ac:dyDescent="0.2"/>
    <row r="2734" s="175" customFormat="1" x14ac:dyDescent="0.2"/>
    <row r="2735" s="175" customFormat="1" x14ac:dyDescent="0.2"/>
    <row r="2736" s="175" customFormat="1" x14ac:dyDescent="0.2"/>
    <row r="2737" s="175" customFormat="1" x14ac:dyDescent="0.2"/>
    <row r="2738" s="175" customFormat="1" x14ac:dyDescent="0.2"/>
    <row r="2739" s="175" customFormat="1" x14ac:dyDescent="0.2"/>
    <row r="2740" s="175" customFormat="1" x14ac:dyDescent="0.2"/>
    <row r="2741" s="175" customFormat="1" x14ac:dyDescent="0.2"/>
    <row r="2742" s="175" customFormat="1" x14ac:dyDescent="0.2"/>
    <row r="2743" s="175" customFormat="1" x14ac:dyDescent="0.2"/>
    <row r="2744" s="175" customFormat="1" x14ac:dyDescent="0.2"/>
    <row r="2745" s="175" customFormat="1" x14ac:dyDescent="0.2"/>
    <row r="2746" s="175" customFormat="1" x14ac:dyDescent="0.2"/>
    <row r="2747" s="175" customFormat="1" x14ac:dyDescent="0.2"/>
    <row r="2748" s="175" customFormat="1" x14ac:dyDescent="0.2"/>
    <row r="2749" s="175" customFormat="1" x14ac:dyDescent="0.2"/>
    <row r="2750" s="175" customFormat="1" x14ac:dyDescent="0.2"/>
    <row r="2751" s="175" customFormat="1" x14ac:dyDescent="0.2"/>
    <row r="2752" s="175" customFormat="1" x14ac:dyDescent="0.2"/>
    <row r="2753" s="175" customFormat="1" x14ac:dyDescent="0.2"/>
    <row r="2754" s="175" customFormat="1" x14ac:dyDescent="0.2"/>
    <row r="2755" s="175" customFormat="1" x14ac:dyDescent="0.2"/>
    <row r="2756" s="175" customFormat="1" x14ac:dyDescent="0.2"/>
    <row r="2757" s="175" customFormat="1" x14ac:dyDescent="0.2"/>
    <row r="2758" s="175" customFormat="1" x14ac:dyDescent="0.2"/>
    <row r="2759" s="175" customFormat="1" x14ac:dyDescent="0.2"/>
    <row r="2760" s="175" customFormat="1" x14ac:dyDescent="0.2"/>
    <row r="2761" s="175" customFormat="1" x14ac:dyDescent="0.2"/>
    <row r="2762" s="175" customFormat="1" x14ac:dyDescent="0.2"/>
    <row r="2763" s="175" customFormat="1" x14ac:dyDescent="0.2"/>
    <row r="2764" s="175" customFormat="1" x14ac:dyDescent="0.2"/>
    <row r="2765" s="175" customFormat="1" x14ac:dyDescent="0.2"/>
    <row r="2766" s="175" customFormat="1" x14ac:dyDescent="0.2"/>
    <row r="2767" s="175" customFormat="1" x14ac:dyDescent="0.2"/>
    <row r="2768" s="175" customFormat="1" x14ac:dyDescent="0.2"/>
    <row r="2769" s="175" customFormat="1" x14ac:dyDescent="0.2"/>
    <row r="2770" s="175" customFormat="1" x14ac:dyDescent="0.2"/>
    <row r="2771" s="175" customFormat="1" x14ac:dyDescent="0.2"/>
    <row r="2772" s="175" customFormat="1" x14ac:dyDescent="0.2"/>
    <row r="2773" s="175" customFormat="1" x14ac:dyDescent="0.2"/>
    <row r="2774" s="175" customFormat="1" x14ac:dyDescent="0.2"/>
    <row r="2775" s="175" customFormat="1" x14ac:dyDescent="0.2"/>
    <row r="2776" s="175" customFormat="1" x14ac:dyDescent="0.2"/>
    <row r="2777" s="175" customFormat="1" x14ac:dyDescent="0.2"/>
    <row r="2778" s="175" customFormat="1" x14ac:dyDescent="0.2"/>
    <row r="2779" s="175" customFormat="1" x14ac:dyDescent="0.2"/>
    <row r="2780" s="175" customFormat="1" x14ac:dyDescent="0.2"/>
    <row r="2781" s="175" customFormat="1" x14ac:dyDescent="0.2"/>
    <row r="2782" s="175" customFormat="1" x14ac:dyDescent="0.2"/>
    <row r="2783" s="175" customFormat="1" x14ac:dyDescent="0.2"/>
    <row r="2784" s="175" customFormat="1" x14ac:dyDescent="0.2"/>
    <row r="2785" s="175" customFormat="1" x14ac:dyDescent="0.2"/>
    <row r="2786" s="175" customFormat="1" x14ac:dyDescent="0.2"/>
    <row r="2787" s="175" customFormat="1" x14ac:dyDescent="0.2"/>
    <row r="2788" s="175" customFormat="1" x14ac:dyDescent="0.2"/>
    <row r="2789" s="175" customFormat="1" x14ac:dyDescent="0.2"/>
    <row r="2790" s="175" customFormat="1" x14ac:dyDescent="0.2"/>
    <row r="2791" s="175" customFormat="1" x14ac:dyDescent="0.2"/>
    <row r="2792" s="175" customFormat="1" x14ac:dyDescent="0.2"/>
    <row r="2793" s="175" customFormat="1" x14ac:dyDescent="0.2"/>
    <row r="2794" s="175" customFormat="1" x14ac:dyDescent="0.2"/>
    <row r="2795" s="175" customFormat="1" x14ac:dyDescent="0.2"/>
    <row r="2796" s="175" customFormat="1" x14ac:dyDescent="0.2"/>
    <row r="2797" s="175" customFormat="1" x14ac:dyDescent="0.2"/>
    <row r="2798" s="175" customFormat="1" x14ac:dyDescent="0.2"/>
    <row r="2799" s="175" customFormat="1" x14ac:dyDescent="0.2"/>
    <row r="2800" s="175" customFormat="1" x14ac:dyDescent="0.2"/>
    <row r="2801" s="175" customFormat="1" x14ac:dyDescent="0.2"/>
    <row r="2802" s="175" customFormat="1" x14ac:dyDescent="0.2"/>
    <row r="2803" s="175" customFormat="1" x14ac:dyDescent="0.2"/>
    <row r="2804" s="175" customFormat="1" x14ac:dyDescent="0.2"/>
    <row r="2805" s="175" customFormat="1" x14ac:dyDescent="0.2"/>
    <row r="2806" s="175" customFormat="1" x14ac:dyDescent="0.2"/>
    <row r="2807" s="175" customFormat="1" x14ac:dyDescent="0.2"/>
    <row r="2808" s="175" customFormat="1" x14ac:dyDescent="0.2"/>
    <row r="2809" s="175" customFormat="1" x14ac:dyDescent="0.2"/>
    <row r="2810" s="175" customFormat="1" x14ac:dyDescent="0.2"/>
    <row r="2811" s="175" customFormat="1" x14ac:dyDescent="0.2"/>
    <row r="2812" s="175" customFormat="1" x14ac:dyDescent="0.2"/>
    <row r="2813" s="175" customFormat="1" x14ac:dyDescent="0.2"/>
    <row r="2814" s="175" customFormat="1" x14ac:dyDescent="0.2"/>
    <row r="2815" s="175" customFormat="1" x14ac:dyDescent="0.2"/>
    <row r="2816" s="175" customFormat="1" x14ac:dyDescent="0.2"/>
    <row r="2817" s="175" customFormat="1" x14ac:dyDescent="0.2"/>
    <row r="2818" s="175" customFormat="1" x14ac:dyDescent="0.2"/>
    <row r="2819" s="175" customFormat="1" x14ac:dyDescent="0.2"/>
    <row r="2820" s="175" customFormat="1" x14ac:dyDescent="0.2"/>
    <row r="2821" s="175" customFormat="1" x14ac:dyDescent="0.2"/>
    <row r="2822" s="175" customFormat="1" x14ac:dyDescent="0.2"/>
    <row r="2823" s="175" customFormat="1" x14ac:dyDescent="0.2"/>
    <row r="2824" s="175" customFormat="1" x14ac:dyDescent="0.2"/>
    <row r="2825" s="175" customFormat="1" x14ac:dyDescent="0.2"/>
    <row r="2826" s="175" customFormat="1" x14ac:dyDescent="0.2"/>
    <row r="2827" s="175" customFormat="1" x14ac:dyDescent="0.2"/>
    <row r="2828" s="175" customFormat="1" x14ac:dyDescent="0.2"/>
    <row r="2829" s="175" customFormat="1" x14ac:dyDescent="0.2"/>
    <row r="2830" s="175" customFormat="1" x14ac:dyDescent="0.2"/>
    <row r="2831" s="175" customFormat="1" x14ac:dyDescent="0.2"/>
    <row r="2832" s="175" customFormat="1" x14ac:dyDescent="0.2"/>
    <row r="2833" s="175" customFormat="1" x14ac:dyDescent="0.2"/>
    <row r="2834" s="175" customFormat="1" x14ac:dyDescent="0.2"/>
    <row r="2835" s="175" customFormat="1" x14ac:dyDescent="0.2"/>
    <row r="2836" s="175" customFormat="1" x14ac:dyDescent="0.2"/>
    <row r="2837" s="175" customFormat="1" x14ac:dyDescent="0.2"/>
    <row r="2838" s="175" customFormat="1" x14ac:dyDescent="0.2"/>
    <row r="2839" s="175" customFormat="1" x14ac:dyDescent="0.2"/>
    <row r="2840" s="175" customFormat="1" x14ac:dyDescent="0.2"/>
    <row r="2841" s="175" customFormat="1" x14ac:dyDescent="0.2"/>
    <row r="2842" s="175" customFormat="1" x14ac:dyDescent="0.2"/>
    <row r="2843" s="175" customFormat="1" x14ac:dyDescent="0.2"/>
    <row r="2844" s="175" customFormat="1" x14ac:dyDescent="0.2"/>
    <row r="2845" s="175" customFormat="1" x14ac:dyDescent="0.2"/>
    <row r="2846" s="175" customFormat="1" x14ac:dyDescent="0.2"/>
    <row r="2847" s="175" customFormat="1" x14ac:dyDescent="0.2"/>
    <row r="2848" s="175" customFormat="1" x14ac:dyDescent="0.2"/>
    <row r="2849" s="175" customFormat="1" x14ac:dyDescent="0.2"/>
    <row r="2850" s="175" customFormat="1" x14ac:dyDescent="0.2"/>
    <row r="2851" s="175" customFormat="1" x14ac:dyDescent="0.2"/>
    <row r="2852" s="175" customFormat="1" x14ac:dyDescent="0.2"/>
    <row r="2853" s="175" customFormat="1" x14ac:dyDescent="0.2"/>
    <row r="2854" s="175" customFormat="1" x14ac:dyDescent="0.2"/>
    <row r="2855" s="175" customFormat="1" x14ac:dyDescent="0.2"/>
    <row r="2856" s="175" customFormat="1" x14ac:dyDescent="0.2"/>
    <row r="2857" s="175" customFormat="1" x14ac:dyDescent="0.2"/>
    <row r="2858" s="175" customFormat="1" x14ac:dyDescent="0.2"/>
    <row r="2859" s="175" customFormat="1" x14ac:dyDescent="0.2"/>
    <row r="2860" s="175" customFormat="1" x14ac:dyDescent="0.2"/>
    <row r="2861" s="175" customFormat="1" x14ac:dyDescent="0.2"/>
    <row r="2862" s="175" customFormat="1" x14ac:dyDescent="0.2"/>
    <row r="2863" s="175" customFormat="1" x14ac:dyDescent="0.2"/>
    <row r="2864" s="175" customFormat="1" x14ac:dyDescent="0.2"/>
    <row r="2865" s="175" customFormat="1" x14ac:dyDescent="0.2"/>
    <row r="2866" s="175" customFormat="1" x14ac:dyDescent="0.2"/>
    <row r="2867" s="175" customFormat="1" x14ac:dyDescent="0.2"/>
    <row r="2868" s="175" customFormat="1" x14ac:dyDescent="0.2"/>
    <row r="2869" s="175" customFormat="1" x14ac:dyDescent="0.2"/>
    <row r="2870" s="175" customFormat="1" x14ac:dyDescent="0.2"/>
    <row r="2871" s="175" customFormat="1" x14ac:dyDescent="0.2"/>
    <row r="2872" s="175" customFormat="1" x14ac:dyDescent="0.2"/>
    <row r="2873" s="175" customFormat="1" x14ac:dyDescent="0.2"/>
    <row r="2874" s="175" customFormat="1" x14ac:dyDescent="0.2"/>
    <row r="2875" s="175" customFormat="1" x14ac:dyDescent="0.2"/>
    <row r="2876" s="175" customFormat="1" x14ac:dyDescent="0.2"/>
    <row r="2877" s="175" customFormat="1" x14ac:dyDescent="0.2"/>
    <row r="2878" s="175" customFormat="1" x14ac:dyDescent="0.2"/>
    <row r="2879" s="175" customFormat="1" x14ac:dyDescent="0.2"/>
    <row r="2880" s="175" customFormat="1" x14ac:dyDescent="0.2"/>
    <row r="2881" s="175" customFormat="1" x14ac:dyDescent="0.2"/>
    <row r="2882" s="175" customFormat="1" x14ac:dyDescent="0.2"/>
    <row r="2883" s="175" customFormat="1" x14ac:dyDescent="0.2"/>
    <row r="2884" s="175" customFormat="1" x14ac:dyDescent="0.2"/>
    <row r="2885" s="175" customFormat="1" x14ac:dyDescent="0.2"/>
    <row r="2886" s="175" customFormat="1" x14ac:dyDescent="0.2"/>
    <row r="2887" s="175" customFormat="1" x14ac:dyDescent="0.2"/>
    <row r="2888" s="175" customFormat="1" x14ac:dyDescent="0.2"/>
    <row r="2889" s="175" customFormat="1" x14ac:dyDescent="0.2"/>
    <row r="2890" s="175" customFormat="1" x14ac:dyDescent="0.2"/>
    <row r="2891" s="175" customFormat="1" x14ac:dyDescent="0.2"/>
    <row r="2892" s="175" customFormat="1" x14ac:dyDescent="0.2"/>
    <row r="2893" s="175" customFormat="1" x14ac:dyDescent="0.2"/>
    <row r="2894" s="175" customFormat="1" x14ac:dyDescent="0.2"/>
    <row r="2895" s="175" customFormat="1" x14ac:dyDescent="0.2"/>
    <row r="2896" s="175" customFormat="1" x14ac:dyDescent="0.2"/>
    <row r="2897" s="175" customFormat="1" x14ac:dyDescent="0.2"/>
    <row r="2898" s="175" customFormat="1" x14ac:dyDescent="0.2"/>
    <row r="2899" s="175" customFormat="1" x14ac:dyDescent="0.2"/>
    <row r="2900" s="175" customFormat="1" x14ac:dyDescent="0.2"/>
    <row r="2901" s="175" customFormat="1" x14ac:dyDescent="0.2"/>
    <row r="2902" s="175" customFormat="1" x14ac:dyDescent="0.2"/>
    <row r="2903" s="175" customFormat="1" x14ac:dyDescent="0.2"/>
    <row r="2904" s="175" customFormat="1" x14ac:dyDescent="0.2"/>
    <row r="2905" s="175" customFormat="1" x14ac:dyDescent="0.2"/>
    <row r="2906" s="175" customFormat="1" x14ac:dyDescent="0.2"/>
    <row r="2907" s="175" customFormat="1" x14ac:dyDescent="0.2"/>
    <row r="2908" s="175" customFormat="1" x14ac:dyDescent="0.2"/>
    <row r="2909" s="175" customFormat="1" x14ac:dyDescent="0.2"/>
    <row r="2910" s="175" customFormat="1" x14ac:dyDescent="0.2"/>
    <row r="2911" s="175" customFormat="1" x14ac:dyDescent="0.2"/>
    <row r="2912" s="175" customFormat="1" x14ac:dyDescent="0.2"/>
    <row r="2913" s="175" customFormat="1" x14ac:dyDescent="0.2"/>
    <row r="2914" s="175" customFormat="1" x14ac:dyDescent="0.2"/>
    <row r="2915" s="175" customFormat="1" x14ac:dyDescent="0.2"/>
    <row r="2916" s="175" customFormat="1" x14ac:dyDescent="0.2"/>
    <row r="2917" s="175" customFormat="1" x14ac:dyDescent="0.2"/>
    <row r="2918" s="175" customFormat="1" x14ac:dyDescent="0.2"/>
    <row r="2919" s="175" customFormat="1" x14ac:dyDescent="0.2"/>
    <row r="2920" s="175" customFormat="1" x14ac:dyDescent="0.2"/>
    <row r="2921" s="175" customFormat="1" x14ac:dyDescent="0.2"/>
    <row r="2922" s="175" customFormat="1" x14ac:dyDescent="0.2"/>
    <row r="2923" s="175" customFormat="1" x14ac:dyDescent="0.2"/>
    <row r="2924" s="175" customFormat="1" x14ac:dyDescent="0.2"/>
    <row r="2925" s="175" customFormat="1" x14ac:dyDescent="0.2"/>
    <row r="2926" s="175" customFormat="1" x14ac:dyDescent="0.2"/>
    <row r="2927" s="175" customFormat="1" x14ac:dyDescent="0.2"/>
    <row r="2928" s="175" customFormat="1" x14ac:dyDescent="0.2"/>
    <row r="2929" s="175" customFormat="1" x14ac:dyDescent="0.2"/>
    <row r="2930" s="175" customFormat="1" x14ac:dyDescent="0.2"/>
    <row r="2931" s="175" customFormat="1" x14ac:dyDescent="0.2"/>
    <row r="2932" s="175" customFormat="1" x14ac:dyDescent="0.2"/>
    <row r="2933" s="175" customFormat="1" x14ac:dyDescent="0.2"/>
    <row r="2934" s="175" customFormat="1" x14ac:dyDescent="0.2"/>
    <row r="2935" s="175" customFormat="1" x14ac:dyDescent="0.2"/>
    <row r="2936" s="175" customFormat="1" x14ac:dyDescent="0.2"/>
    <row r="2937" s="175" customFormat="1" x14ac:dyDescent="0.2"/>
    <row r="2938" s="175" customFormat="1" x14ac:dyDescent="0.2"/>
    <row r="2939" s="175" customFormat="1" x14ac:dyDescent="0.2"/>
    <row r="2940" s="175" customFormat="1" x14ac:dyDescent="0.2"/>
    <row r="2941" s="175" customFormat="1" x14ac:dyDescent="0.2"/>
    <row r="2942" s="175" customFormat="1" x14ac:dyDescent="0.2"/>
    <row r="2943" s="175" customFormat="1" x14ac:dyDescent="0.2"/>
    <row r="2944" s="175" customFormat="1" x14ac:dyDescent="0.2"/>
    <row r="2945" s="175" customFormat="1" x14ac:dyDescent="0.2"/>
    <row r="2946" s="175" customFormat="1" x14ac:dyDescent="0.2"/>
    <row r="2947" s="175" customFormat="1" x14ac:dyDescent="0.2"/>
    <row r="2948" s="175" customFormat="1" x14ac:dyDescent="0.2"/>
    <row r="2949" s="175" customFormat="1" x14ac:dyDescent="0.2"/>
    <row r="2950" s="175" customFormat="1" x14ac:dyDescent="0.2"/>
    <row r="2951" s="175" customFormat="1" x14ac:dyDescent="0.2"/>
    <row r="2952" s="175" customFormat="1" x14ac:dyDescent="0.2"/>
    <row r="2953" s="175" customFormat="1" x14ac:dyDescent="0.2"/>
    <row r="2954" s="175" customFormat="1" x14ac:dyDescent="0.2"/>
    <row r="2955" s="175" customFormat="1" x14ac:dyDescent="0.2"/>
    <row r="2956" s="175" customFormat="1" x14ac:dyDescent="0.2"/>
    <row r="2957" s="175" customFormat="1" x14ac:dyDescent="0.2"/>
    <row r="2958" s="175" customFormat="1" x14ac:dyDescent="0.2"/>
    <row r="2959" s="175" customFormat="1" x14ac:dyDescent="0.2"/>
    <row r="2960" s="175" customFormat="1" x14ac:dyDescent="0.2"/>
    <row r="2961" s="175" customFormat="1" x14ac:dyDescent="0.2"/>
    <row r="2962" s="175" customFormat="1" x14ac:dyDescent="0.2"/>
    <row r="2963" s="175" customFormat="1" x14ac:dyDescent="0.2"/>
    <row r="2964" s="175" customFormat="1" x14ac:dyDescent="0.2"/>
    <row r="2965" s="175" customFormat="1" x14ac:dyDescent="0.2"/>
    <row r="2966" s="175" customFormat="1" x14ac:dyDescent="0.2"/>
    <row r="2967" s="175" customFormat="1" x14ac:dyDescent="0.2"/>
    <row r="2968" s="175" customFormat="1" x14ac:dyDescent="0.2"/>
    <row r="2969" s="175" customFormat="1" x14ac:dyDescent="0.2"/>
    <row r="2970" s="175" customFormat="1" x14ac:dyDescent="0.2"/>
    <row r="2971" s="175" customFormat="1" x14ac:dyDescent="0.2"/>
    <row r="2972" s="175" customFormat="1" x14ac:dyDescent="0.2"/>
    <row r="2973" s="175" customFormat="1" x14ac:dyDescent="0.2"/>
    <row r="2974" s="175" customFormat="1" x14ac:dyDescent="0.2"/>
    <row r="2975" s="175" customFormat="1" x14ac:dyDescent="0.2"/>
    <row r="2976" s="175" customFormat="1" x14ac:dyDescent="0.2"/>
    <row r="2977" s="175" customFormat="1" x14ac:dyDescent="0.2"/>
    <row r="2978" s="175" customFormat="1" x14ac:dyDescent="0.2"/>
    <row r="2979" s="175" customFormat="1" x14ac:dyDescent="0.2"/>
    <row r="2980" s="175" customFormat="1" x14ac:dyDescent="0.2"/>
    <row r="2981" s="175" customFormat="1" x14ac:dyDescent="0.2"/>
    <row r="2982" s="175" customFormat="1" x14ac:dyDescent="0.2"/>
    <row r="2983" s="175" customFormat="1" x14ac:dyDescent="0.2"/>
    <row r="2984" s="175" customFormat="1" x14ac:dyDescent="0.2"/>
    <row r="2985" s="175" customFormat="1" x14ac:dyDescent="0.2"/>
    <row r="2986" s="175" customFormat="1" x14ac:dyDescent="0.2"/>
    <row r="2987" s="175" customFormat="1" x14ac:dyDescent="0.2"/>
    <row r="2988" s="175" customFormat="1" x14ac:dyDescent="0.2"/>
    <row r="2989" s="175" customFormat="1" x14ac:dyDescent="0.2"/>
    <row r="2990" s="175" customFormat="1" x14ac:dyDescent="0.2"/>
    <row r="2991" s="175" customFormat="1" x14ac:dyDescent="0.2"/>
    <row r="2992" s="175" customFormat="1" x14ac:dyDescent="0.2"/>
    <row r="2993" s="175" customFormat="1" x14ac:dyDescent="0.2"/>
    <row r="2994" s="175" customFormat="1" x14ac:dyDescent="0.2"/>
    <row r="2995" s="175" customFormat="1" x14ac:dyDescent="0.2"/>
    <row r="2996" s="175" customFormat="1" x14ac:dyDescent="0.2"/>
    <row r="2997" s="175" customFormat="1" x14ac:dyDescent="0.2"/>
    <row r="2998" s="175" customFormat="1" x14ac:dyDescent="0.2"/>
    <row r="2999" s="175" customFormat="1" x14ac:dyDescent="0.2"/>
    <row r="3000" s="175" customFormat="1" x14ac:dyDescent="0.2"/>
    <row r="3001" s="175" customFormat="1" x14ac:dyDescent="0.2"/>
    <row r="3002" s="175" customFormat="1" x14ac:dyDescent="0.2"/>
    <row r="3003" s="175" customFormat="1" x14ac:dyDescent="0.2"/>
    <row r="3004" s="175" customFormat="1" x14ac:dyDescent="0.2"/>
    <row r="3005" s="175" customFormat="1" x14ac:dyDescent="0.2"/>
    <row r="3006" s="175" customFormat="1" x14ac:dyDescent="0.2"/>
    <row r="3007" s="175" customFormat="1" x14ac:dyDescent="0.2"/>
    <row r="3008" s="175" customFormat="1" x14ac:dyDescent="0.2"/>
    <row r="3009" s="175" customFormat="1" x14ac:dyDescent="0.2"/>
    <row r="3010" s="175" customFormat="1" x14ac:dyDescent="0.2"/>
    <row r="3011" s="175" customFormat="1" x14ac:dyDescent="0.2"/>
    <row r="3012" s="175" customFormat="1" x14ac:dyDescent="0.2"/>
    <row r="3013" s="175" customFormat="1" x14ac:dyDescent="0.2"/>
    <row r="3014" s="175" customFormat="1" x14ac:dyDescent="0.2"/>
    <row r="3015" s="175" customFormat="1" x14ac:dyDescent="0.2"/>
    <row r="3016" s="175" customFormat="1" x14ac:dyDescent="0.2"/>
    <row r="3017" s="175" customFormat="1" x14ac:dyDescent="0.2"/>
    <row r="3018" s="175" customFormat="1" x14ac:dyDescent="0.2"/>
    <row r="3019" s="175" customFormat="1" x14ac:dyDescent="0.2"/>
    <row r="3020" s="175" customFormat="1" x14ac:dyDescent="0.2"/>
    <row r="3021" s="175" customFormat="1" x14ac:dyDescent="0.2"/>
    <row r="3022" s="175" customFormat="1" x14ac:dyDescent="0.2"/>
    <row r="3023" s="175" customFormat="1" x14ac:dyDescent="0.2"/>
    <row r="3024" s="175" customFormat="1" x14ac:dyDescent="0.2"/>
    <row r="3025" s="175" customFormat="1" x14ac:dyDescent="0.2"/>
    <row r="3026" s="175" customFormat="1" x14ac:dyDescent="0.2"/>
    <row r="3027" s="175" customFormat="1" x14ac:dyDescent="0.2"/>
    <row r="3028" s="175" customFormat="1" x14ac:dyDescent="0.2"/>
    <row r="3029" s="175" customFormat="1" x14ac:dyDescent="0.2"/>
    <row r="3030" s="175" customFormat="1" x14ac:dyDescent="0.2"/>
    <row r="3031" s="175" customFormat="1" x14ac:dyDescent="0.2"/>
    <row r="3032" s="175" customFormat="1" x14ac:dyDescent="0.2"/>
    <row r="3033" s="175" customFormat="1" x14ac:dyDescent="0.2"/>
    <row r="3034" s="175" customFormat="1" x14ac:dyDescent="0.2"/>
    <row r="3035" s="175" customFormat="1" x14ac:dyDescent="0.2"/>
    <row r="3036" s="175" customFormat="1" x14ac:dyDescent="0.2"/>
    <row r="3037" s="175" customFormat="1" x14ac:dyDescent="0.2"/>
    <row r="3038" s="175" customFormat="1" x14ac:dyDescent="0.2"/>
    <row r="3039" s="175" customFormat="1" x14ac:dyDescent="0.2"/>
    <row r="3040" s="175" customFormat="1" x14ac:dyDescent="0.2"/>
    <row r="3041" s="175" customFormat="1" x14ac:dyDescent="0.2"/>
    <row r="3042" s="175" customFormat="1" x14ac:dyDescent="0.2"/>
    <row r="3043" s="175" customFormat="1" x14ac:dyDescent="0.2"/>
    <row r="3044" s="175" customFormat="1" x14ac:dyDescent="0.2"/>
    <row r="3045" s="175" customFormat="1" x14ac:dyDescent="0.2"/>
    <row r="3046" s="175" customFormat="1" x14ac:dyDescent="0.2"/>
    <row r="3047" s="175" customFormat="1" x14ac:dyDescent="0.2"/>
    <row r="3048" s="175" customFormat="1" x14ac:dyDescent="0.2"/>
    <row r="3049" s="175" customFormat="1" x14ac:dyDescent="0.2"/>
    <row r="3050" s="175" customFormat="1" x14ac:dyDescent="0.2"/>
    <row r="3051" s="175" customFormat="1" x14ac:dyDescent="0.2"/>
    <row r="3052" s="175" customFormat="1" x14ac:dyDescent="0.2"/>
    <row r="3053" s="175" customFormat="1" x14ac:dyDescent="0.2"/>
    <row r="3054" s="175" customFormat="1" x14ac:dyDescent="0.2"/>
    <row r="3055" s="175" customFormat="1" x14ac:dyDescent="0.2"/>
    <row r="3056" s="175" customFormat="1" x14ac:dyDescent="0.2"/>
    <row r="3057" s="175" customFormat="1" x14ac:dyDescent="0.2"/>
    <row r="3058" s="175" customFormat="1" x14ac:dyDescent="0.2"/>
    <row r="3059" s="175" customFormat="1" x14ac:dyDescent="0.2"/>
    <row r="3060" s="175" customFormat="1" x14ac:dyDescent="0.2"/>
    <row r="3061" s="175" customFormat="1" x14ac:dyDescent="0.2"/>
    <row r="3062" s="175" customFormat="1" x14ac:dyDescent="0.2"/>
    <row r="3063" s="175" customFormat="1" x14ac:dyDescent="0.2"/>
    <row r="3064" s="175" customFormat="1" x14ac:dyDescent="0.2"/>
    <row r="3065" s="175" customFormat="1" x14ac:dyDescent="0.2"/>
    <row r="3066" s="175" customFormat="1" x14ac:dyDescent="0.2"/>
    <row r="3067" s="175" customFormat="1" x14ac:dyDescent="0.2"/>
    <row r="3068" s="175" customFormat="1" x14ac:dyDescent="0.2"/>
    <row r="3069" s="175" customFormat="1" x14ac:dyDescent="0.2"/>
    <row r="3070" s="175" customFormat="1" x14ac:dyDescent="0.2"/>
    <row r="3071" s="175" customFormat="1" x14ac:dyDescent="0.2"/>
    <row r="3072" s="175" customFormat="1" x14ac:dyDescent="0.2"/>
    <row r="3073" s="175" customFormat="1" x14ac:dyDescent="0.2"/>
    <row r="3074" s="175" customFormat="1" x14ac:dyDescent="0.2"/>
    <row r="3075" s="175" customFormat="1" x14ac:dyDescent="0.2"/>
    <row r="3076" s="175" customFormat="1" x14ac:dyDescent="0.2"/>
    <row r="3077" s="175" customFormat="1" x14ac:dyDescent="0.2"/>
    <row r="3078" s="175" customFormat="1" x14ac:dyDescent="0.2"/>
    <row r="3079" s="175" customFormat="1" x14ac:dyDescent="0.2"/>
    <row r="3080" s="175" customFormat="1" x14ac:dyDescent="0.2"/>
    <row r="3081" s="175" customFormat="1" x14ac:dyDescent="0.2"/>
    <row r="3082" s="175" customFormat="1" x14ac:dyDescent="0.2"/>
    <row r="3083" s="175" customFormat="1" x14ac:dyDescent="0.2"/>
    <row r="3084" s="175" customFormat="1" x14ac:dyDescent="0.2"/>
    <row r="3085" s="175" customFormat="1" x14ac:dyDescent="0.2"/>
    <row r="3086" s="175" customFormat="1" x14ac:dyDescent="0.2"/>
    <row r="3087" s="175" customFormat="1" x14ac:dyDescent="0.2"/>
    <row r="3088" s="175" customFormat="1" x14ac:dyDescent="0.2"/>
    <row r="3089" s="175" customFormat="1" x14ac:dyDescent="0.2"/>
    <row r="3090" s="175" customFormat="1" x14ac:dyDescent="0.2"/>
    <row r="3091" s="175" customFormat="1" x14ac:dyDescent="0.2"/>
    <row r="3092" s="175" customFormat="1" x14ac:dyDescent="0.2"/>
    <row r="3093" s="175" customFormat="1" x14ac:dyDescent="0.2"/>
    <row r="3094" s="175" customFormat="1" x14ac:dyDescent="0.2"/>
    <row r="3095" s="175" customFormat="1" x14ac:dyDescent="0.2"/>
    <row r="3096" s="175" customFormat="1" x14ac:dyDescent="0.2"/>
    <row r="3097" s="175" customFormat="1" x14ac:dyDescent="0.2"/>
    <row r="3098" s="175" customFormat="1" x14ac:dyDescent="0.2"/>
    <row r="3099" s="175" customFormat="1" x14ac:dyDescent="0.2"/>
    <row r="3100" s="175" customFormat="1" x14ac:dyDescent="0.2"/>
    <row r="3101" s="175" customFormat="1" x14ac:dyDescent="0.2"/>
    <row r="3102" s="175" customFormat="1" x14ac:dyDescent="0.2"/>
    <row r="3103" s="175" customFormat="1" x14ac:dyDescent="0.2"/>
    <row r="3104" s="175" customFormat="1" x14ac:dyDescent="0.2"/>
    <row r="3105" s="175" customFormat="1" x14ac:dyDescent="0.2"/>
    <row r="3106" s="175" customFormat="1" x14ac:dyDescent="0.2"/>
    <row r="3107" s="175" customFormat="1" x14ac:dyDescent="0.2"/>
    <row r="3108" s="175" customFormat="1" x14ac:dyDescent="0.2"/>
    <row r="3109" s="175" customFormat="1" x14ac:dyDescent="0.2"/>
    <row r="3110" s="175" customFormat="1" x14ac:dyDescent="0.2"/>
    <row r="3111" s="175" customFormat="1" x14ac:dyDescent="0.2"/>
    <row r="3112" s="175" customFormat="1" x14ac:dyDescent="0.2"/>
    <row r="3113" s="175" customFormat="1" x14ac:dyDescent="0.2"/>
    <row r="3114" s="175" customFormat="1" x14ac:dyDescent="0.2"/>
    <row r="3115" s="175" customFormat="1" x14ac:dyDescent="0.2"/>
    <row r="3116" s="175" customFormat="1" x14ac:dyDescent="0.2"/>
    <row r="3117" s="175" customFormat="1" x14ac:dyDescent="0.2"/>
    <row r="3118" s="175" customFormat="1" x14ac:dyDescent="0.2"/>
    <row r="3119" s="175" customFormat="1" x14ac:dyDescent="0.2"/>
    <row r="3120" s="175" customFormat="1" x14ac:dyDescent="0.2"/>
    <row r="3121" s="175" customFormat="1" x14ac:dyDescent="0.2"/>
    <row r="3122" s="175" customFormat="1" x14ac:dyDescent="0.2"/>
    <row r="3123" s="175" customFormat="1" x14ac:dyDescent="0.2"/>
    <row r="3124" s="175" customFormat="1" x14ac:dyDescent="0.2"/>
    <row r="3125" s="175" customFormat="1" x14ac:dyDescent="0.2"/>
    <row r="3126" s="175" customFormat="1" x14ac:dyDescent="0.2"/>
    <row r="3127" s="175" customFormat="1" x14ac:dyDescent="0.2"/>
    <row r="3128" s="175" customFormat="1" x14ac:dyDescent="0.2"/>
    <row r="3129" s="175" customFormat="1" x14ac:dyDescent="0.2"/>
    <row r="3130" s="175" customFormat="1" x14ac:dyDescent="0.2"/>
    <row r="3131" s="175" customFormat="1" x14ac:dyDescent="0.2"/>
    <row r="3132" s="175" customFormat="1" x14ac:dyDescent="0.2"/>
    <row r="3133" s="175" customFormat="1" x14ac:dyDescent="0.2"/>
    <row r="3134" s="175" customFormat="1" x14ac:dyDescent="0.2"/>
    <row r="3135" s="175" customFormat="1" x14ac:dyDescent="0.2"/>
    <row r="3136" s="175" customFormat="1" x14ac:dyDescent="0.2"/>
    <row r="3137" s="175" customFormat="1" x14ac:dyDescent="0.2"/>
    <row r="3138" s="175" customFormat="1" x14ac:dyDescent="0.2"/>
    <row r="3139" s="175" customFormat="1" x14ac:dyDescent="0.2"/>
    <row r="3140" s="175" customFormat="1" x14ac:dyDescent="0.2"/>
    <row r="3141" s="175" customFormat="1" x14ac:dyDescent="0.2"/>
    <row r="3142" s="175" customFormat="1" x14ac:dyDescent="0.2"/>
    <row r="3143" s="175" customFormat="1" x14ac:dyDescent="0.2"/>
    <row r="3144" s="175" customFormat="1" x14ac:dyDescent="0.2"/>
    <row r="3145" s="175" customFormat="1" x14ac:dyDescent="0.2"/>
    <row r="3146" s="175" customFormat="1" x14ac:dyDescent="0.2"/>
    <row r="3147" s="175" customFormat="1" x14ac:dyDescent="0.2"/>
    <row r="3148" s="175" customFormat="1" x14ac:dyDescent="0.2"/>
    <row r="3149" s="175" customFormat="1" x14ac:dyDescent="0.2"/>
    <row r="3150" s="175" customFormat="1" x14ac:dyDescent="0.2"/>
    <row r="3151" s="175" customFormat="1" x14ac:dyDescent="0.2"/>
    <row r="3152" s="175" customFormat="1" x14ac:dyDescent="0.2"/>
    <row r="3153" s="175" customFormat="1" x14ac:dyDescent="0.2"/>
    <row r="3154" s="175" customFormat="1" x14ac:dyDescent="0.2"/>
    <row r="3155" s="175" customFormat="1" x14ac:dyDescent="0.2"/>
    <row r="3156" s="175" customFormat="1" x14ac:dyDescent="0.2"/>
    <row r="3157" s="175" customFormat="1" x14ac:dyDescent="0.2"/>
    <row r="3158" s="175" customFormat="1" x14ac:dyDescent="0.2"/>
    <row r="3159" s="175" customFormat="1" x14ac:dyDescent="0.2"/>
    <row r="3160" s="175" customFormat="1" x14ac:dyDescent="0.2"/>
    <row r="3161" s="175" customFormat="1" x14ac:dyDescent="0.2"/>
    <row r="3162" s="175" customFormat="1" x14ac:dyDescent="0.2"/>
    <row r="3163" s="175" customFormat="1" x14ac:dyDescent="0.2"/>
    <row r="3164" s="175" customFormat="1" x14ac:dyDescent="0.2"/>
    <row r="3165" s="175" customFormat="1" x14ac:dyDescent="0.2"/>
    <row r="3166" s="175" customFormat="1" x14ac:dyDescent="0.2"/>
    <row r="3167" s="175" customFormat="1" x14ac:dyDescent="0.2"/>
    <row r="3168" s="175" customFormat="1" x14ac:dyDescent="0.2"/>
    <row r="3169" s="175" customFormat="1" x14ac:dyDescent="0.2"/>
    <row r="3170" s="175" customFormat="1" x14ac:dyDescent="0.2"/>
    <row r="3171" s="175" customFormat="1" x14ac:dyDescent="0.2"/>
    <row r="3172" s="175" customFormat="1" x14ac:dyDescent="0.2"/>
    <row r="3173" s="175" customFormat="1" x14ac:dyDescent="0.2"/>
    <row r="3174" s="175" customFormat="1" x14ac:dyDescent="0.2"/>
    <row r="3175" s="175" customFormat="1" x14ac:dyDescent="0.2"/>
    <row r="3176" s="175" customFormat="1" x14ac:dyDescent="0.2"/>
    <row r="3177" s="175" customFormat="1" x14ac:dyDescent="0.2"/>
    <row r="3178" s="175" customFormat="1" x14ac:dyDescent="0.2"/>
    <row r="3179" s="175" customFormat="1" x14ac:dyDescent="0.2"/>
    <row r="3180" s="175" customFormat="1" x14ac:dyDescent="0.2"/>
    <row r="3181" s="175" customFormat="1" x14ac:dyDescent="0.2"/>
    <row r="3182" s="175" customFormat="1" x14ac:dyDescent="0.2"/>
    <row r="3183" s="175" customFormat="1" x14ac:dyDescent="0.2"/>
    <row r="3184" s="175" customFormat="1" x14ac:dyDescent="0.2"/>
    <row r="3185" s="175" customFormat="1" x14ac:dyDescent="0.2"/>
    <row r="3186" s="175" customFormat="1" x14ac:dyDescent="0.2"/>
    <row r="3187" s="175" customFormat="1" x14ac:dyDescent="0.2"/>
    <row r="3188" s="175" customFormat="1" x14ac:dyDescent="0.2"/>
    <row r="3189" s="175" customFormat="1" x14ac:dyDescent="0.2"/>
    <row r="3190" s="175" customFormat="1" x14ac:dyDescent="0.2"/>
    <row r="3191" s="175" customFormat="1" x14ac:dyDescent="0.2"/>
    <row r="3192" s="175" customFormat="1" x14ac:dyDescent="0.2"/>
    <row r="3193" s="175" customFormat="1" x14ac:dyDescent="0.2"/>
    <row r="3194" s="175" customFormat="1" x14ac:dyDescent="0.2"/>
    <row r="3195" s="175" customFormat="1" x14ac:dyDescent="0.2"/>
    <row r="3196" s="175" customFormat="1" x14ac:dyDescent="0.2"/>
    <row r="3197" s="175" customFormat="1" x14ac:dyDescent="0.2"/>
    <row r="3198" s="175" customFormat="1" x14ac:dyDescent="0.2"/>
    <row r="3199" s="175" customFormat="1" x14ac:dyDescent="0.2"/>
    <row r="3200" s="175" customFormat="1" x14ac:dyDescent="0.2"/>
    <row r="3201" s="175" customFormat="1" x14ac:dyDescent="0.2"/>
    <row r="3202" s="175" customFormat="1" x14ac:dyDescent="0.2"/>
    <row r="3203" s="175" customFormat="1" x14ac:dyDescent="0.2"/>
    <row r="3204" s="175" customFormat="1" x14ac:dyDescent="0.2"/>
    <row r="3205" s="175" customFormat="1" x14ac:dyDescent="0.2"/>
    <row r="3206" s="175" customFormat="1" x14ac:dyDescent="0.2"/>
    <row r="3207" s="175" customFormat="1" x14ac:dyDescent="0.2"/>
    <row r="3208" s="175" customFormat="1" x14ac:dyDescent="0.2"/>
    <row r="3209" s="175" customFormat="1" x14ac:dyDescent="0.2"/>
    <row r="3210" s="175" customFormat="1" x14ac:dyDescent="0.2"/>
    <row r="3211" s="175" customFormat="1" x14ac:dyDescent="0.2"/>
    <row r="3212" s="175" customFormat="1" x14ac:dyDescent="0.2"/>
    <row r="3213" s="175" customFormat="1" x14ac:dyDescent="0.2"/>
    <row r="3214" s="175" customFormat="1" x14ac:dyDescent="0.2"/>
    <row r="3215" s="175" customFormat="1" x14ac:dyDescent="0.2"/>
    <row r="3216" s="175" customFormat="1" x14ac:dyDescent="0.2"/>
    <row r="3217" s="175" customFormat="1" x14ac:dyDescent="0.2"/>
    <row r="3218" s="175" customFormat="1" x14ac:dyDescent="0.2"/>
    <row r="3219" s="175" customFormat="1" x14ac:dyDescent="0.2"/>
    <row r="3220" s="175" customFormat="1" x14ac:dyDescent="0.2"/>
    <row r="3221" s="175" customFormat="1" x14ac:dyDescent="0.2"/>
    <row r="3222" s="175" customFormat="1" x14ac:dyDescent="0.2"/>
    <row r="3223" s="175" customFormat="1" x14ac:dyDescent="0.2"/>
    <row r="3224" s="175" customFormat="1" x14ac:dyDescent="0.2"/>
    <row r="3225" s="175" customFormat="1" x14ac:dyDescent="0.2"/>
    <row r="3226" s="175" customFormat="1" x14ac:dyDescent="0.2"/>
    <row r="3227" s="175" customFormat="1" x14ac:dyDescent="0.2"/>
    <row r="3228" s="175" customFormat="1" x14ac:dyDescent="0.2"/>
    <row r="3229" s="175" customFormat="1" x14ac:dyDescent="0.2"/>
    <row r="3230" s="175" customFormat="1" x14ac:dyDescent="0.2"/>
    <row r="3231" s="175" customFormat="1" x14ac:dyDescent="0.2"/>
    <row r="3232" s="175" customFormat="1" x14ac:dyDescent="0.2"/>
    <row r="3233" s="175" customFormat="1" x14ac:dyDescent="0.2"/>
    <row r="3234" s="175" customFormat="1" x14ac:dyDescent="0.2"/>
    <row r="3235" s="175" customFormat="1" x14ac:dyDescent="0.2"/>
    <row r="3236" s="175" customFormat="1" x14ac:dyDescent="0.2"/>
    <row r="3237" s="175" customFormat="1" x14ac:dyDescent="0.2"/>
    <row r="3238" s="175" customFormat="1" x14ac:dyDescent="0.2"/>
    <row r="3239" s="175" customFormat="1" x14ac:dyDescent="0.2"/>
    <row r="3240" s="175" customFormat="1" x14ac:dyDescent="0.2"/>
    <row r="3241" s="175" customFormat="1" x14ac:dyDescent="0.2"/>
    <row r="3242" s="175" customFormat="1" x14ac:dyDescent="0.2"/>
    <row r="3243" s="175" customFormat="1" x14ac:dyDescent="0.2"/>
    <row r="3244" s="175" customFormat="1" x14ac:dyDescent="0.2"/>
    <row r="3245" s="175" customFormat="1" x14ac:dyDescent="0.2"/>
    <row r="3246" s="175" customFormat="1" x14ac:dyDescent="0.2"/>
    <row r="3247" s="175" customFormat="1" x14ac:dyDescent="0.2"/>
    <row r="3248" s="175" customFormat="1" x14ac:dyDescent="0.2"/>
    <row r="3249" s="175" customFormat="1" x14ac:dyDescent="0.2"/>
    <row r="3250" s="175" customFormat="1" x14ac:dyDescent="0.2"/>
    <row r="3251" s="175" customFormat="1" x14ac:dyDescent="0.2"/>
    <row r="3252" s="175" customFormat="1" x14ac:dyDescent="0.2"/>
    <row r="3253" s="175" customFormat="1" x14ac:dyDescent="0.2"/>
    <row r="3254" s="175" customFormat="1" x14ac:dyDescent="0.2"/>
    <row r="3255" s="175" customFormat="1" x14ac:dyDescent="0.2"/>
    <row r="3256" s="175" customFormat="1" x14ac:dyDescent="0.2"/>
    <row r="3257" s="175" customFormat="1" x14ac:dyDescent="0.2"/>
    <row r="3258" s="175" customFormat="1" x14ac:dyDescent="0.2"/>
    <row r="3259" s="175" customFormat="1" x14ac:dyDescent="0.2"/>
    <row r="3260" s="175" customFormat="1" x14ac:dyDescent="0.2"/>
    <row r="3261" s="175" customFormat="1" x14ac:dyDescent="0.2"/>
    <row r="3262" s="175" customFormat="1" x14ac:dyDescent="0.2"/>
    <row r="3263" s="175" customFormat="1" x14ac:dyDescent="0.2"/>
    <row r="3264" s="175" customFormat="1" x14ac:dyDescent="0.2"/>
    <row r="3265" s="175" customFormat="1" x14ac:dyDescent="0.2"/>
    <row r="3266" s="175" customFormat="1" x14ac:dyDescent="0.2"/>
    <row r="3267" s="175" customFormat="1" x14ac:dyDescent="0.2"/>
    <row r="3268" s="175" customFormat="1" x14ac:dyDescent="0.2"/>
    <row r="3269" s="175" customFormat="1" x14ac:dyDescent="0.2"/>
    <row r="3270" s="175" customFormat="1" x14ac:dyDescent="0.2"/>
    <row r="3271" s="175" customFormat="1" x14ac:dyDescent="0.2"/>
    <row r="3272" s="175" customFormat="1" x14ac:dyDescent="0.2"/>
    <row r="3273" s="175" customFormat="1" x14ac:dyDescent="0.2"/>
    <row r="3274" s="175" customFormat="1" x14ac:dyDescent="0.2"/>
    <row r="3275" s="175" customFormat="1" x14ac:dyDescent="0.2"/>
    <row r="3276" s="175" customFormat="1" x14ac:dyDescent="0.2"/>
    <row r="3277" s="175" customFormat="1" x14ac:dyDescent="0.2"/>
    <row r="3278" s="175" customFormat="1" x14ac:dyDescent="0.2"/>
    <row r="3279" s="175" customFormat="1" x14ac:dyDescent="0.2"/>
    <row r="3280" s="175" customFormat="1" x14ac:dyDescent="0.2"/>
    <row r="3281" s="175" customFormat="1" x14ac:dyDescent="0.2"/>
    <row r="3282" s="175" customFormat="1" x14ac:dyDescent="0.2"/>
    <row r="3283" s="175" customFormat="1" x14ac:dyDescent="0.2"/>
    <row r="3284" s="175" customFormat="1" x14ac:dyDescent="0.2"/>
    <row r="3285" s="175" customFormat="1" x14ac:dyDescent="0.2"/>
    <row r="3286" s="175" customFormat="1" x14ac:dyDescent="0.2"/>
    <row r="3287" s="175" customFormat="1" x14ac:dyDescent="0.2"/>
    <row r="3288" s="175" customFormat="1" x14ac:dyDescent="0.2"/>
    <row r="3289" s="175" customFormat="1" x14ac:dyDescent="0.2"/>
    <row r="3290" s="175" customFormat="1" x14ac:dyDescent="0.2"/>
    <row r="3291" s="175" customFormat="1" x14ac:dyDescent="0.2"/>
    <row r="3292" s="175" customFormat="1" x14ac:dyDescent="0.2"/>
    <row r="3293" s="175" customFormat="1" x14ac:dyDescent="0.2"/>
    <row r="3294" s="175" customFormat="1" x14ac:dyDescent="0.2"/>
    <row r="3295" s="175" customFormat="1" x14ac:dyDescent="0.2"/>
    <row r="3296" s="175" customFormat="1" x14ac:dyDescent="0.2"/>
    <row r="3297" s="175" customFormat="1" x14ac:dyDescent="0.2"/>
    <row r="3298" s="175" customFormat="1" x14ac:dyDescent="0.2"/>
    <row r="3299" s="175" customFormat="1" x14ac:dyDescent="0.2"/>
    <row r="3300" s="175" customFormat="1" x14ac:dyDescent="0.2"/>
    <row r="3301" s="175" customFormat="1" x14ac:dyDescent="0.2"/>
    <row r="3302" s="175" customFormat="1" x14ac:dyDescent="0.2"/>
    <row r="3303" s="175" customFormat="1" x14ac:dyDescent="0.2"/>
    <row r="3304" s="175" customFormat="1" x14ac:dyDescent="0.2"/>
    <row r="3305" s="175" customFormat="1" x14ac:dyDescent="0.2"/>
    <row r="3306" s="175" customFormat="1" x14ac:dyDescent="0.2"/>
    <row r="3307" s="175" customFormat="1" x14ac:dyDescent="0.2"/>
    <row r="3308" s="175" customFormat="1" x14ac:dyDescent="0.2"/>
    <row r="3309" s="175" customFormat="1" x14ac:dyDescent="0.2"/>
    <row r="3310" s="175" customFormat="1" x14ac:dyDescent="0.2"/>
    <row r="3311" s="175" customFormat="1" x14ac:dyDescent="0.2"/>
    <row r="3312" s="175" customFormat="1" x14ac:dyDescent="0.2"/>
    <row r="3313" s="175" customFormat="1" x14ac:dyDescent="0.2"/>
    <row r="3314" s="175" customFormat="1" x14ac:dyDescent="0.2"/>
    <row r="3315" s="175" customFormat="1" x14ac:dyDescent="0.2"/>
    <row r="3316" s="175" customFormat="1" x14ac:dyDescent="0.2"/>
    <row r="3317" s="175" customFormat="1" x14ac:dyDescent="0.2"/>
    <row r="3318" s="175" customFormat="1" x14ac:dyDescent="0.2"/>
    <row r="3319" s="175" customFormat="1" x14ac:dyDescent="0.2"/>
    <row r="3320" s="175" customFormat="1" x14ac:dyDescent="0.2"/>
    <row r="3321" s="175" customFormat="1" x14ac:dyDescent="0.2"/>
    <row r="3322" s="175" customFormat="1" x14ac:dyDescent="0.2"/>
    <row r="3323" s="175" customFormat="1" x14ac:dyDescent="0.2"/>
    <row r="3324" s="175" customFormat="1" x14ac:dyDescent="0.2"/>
    <row r="3325" s="175" customFormat="1" x14ac:dyDescent="0.2"/>
    <row r="3326" s="175" customFormat="1" x14ac:dyDescent="0.2"/>
    <row r="3327" s="175" customFormat="1" x14ac:dyDescent="0.2"/>
    <row r="3328" s="175" customFormat="1" x14ac:dyDescent="0.2"/>
    <row r="3329" s="175" customFormat="1" x14ac:dyDescent="0.2"/>
    <row r="3330" s="175" customFormat="1" x14ac:dyDescent="0.2"/>
    <row r="3331" s="175" customFormat="1" x14ac:dyDescent="0.2"/>
    <row r="3332" s="175" customFormat="1" x14ac:dyDescent="0.2"/>
    <row r="3333" s="175" customFormat="1" x14ac:dyDescent="0.2"/>
    <row r="3334" s="175" customFormat="1" x14ac:dyDescent="0.2"/>
    <row r="3335" s="175" customFormat="1" x14ac:dyDescent="0.2"/>
    <row r="3336" s="175" customFormat="1" x14ac:dyDescent="0.2"/>
    <row r="3337" s="175" customFormat="1" x14ac:dyDescent="0.2"/>
    <row r="3338" s="175" customFormat="1" x14ac:dyDescent="0.2"/>
    <row r="3339" s="175" customFormat="1" x14ac:dyDescent="0.2"/>
    <row r="3340" s="175" customFormat="1" x14ac:dyDescent="0.2"/>
    <row r="3341" s="175" customFormat="1" x14ac:dyDescent="0.2"/>
    <row r="3342" s="175" customFormat="1" x14ac:dyDescent="0.2"/>
    <row r="3343" s="175" customFormat="1" x14ac:dyDescent="0.2"/>
    <row r="3344" s="175" customFormat="1" x14ac:dyDescent="0.2"/>
    <row r="3345" s="175" customFormat="1" x14ac:dyDescent="0.2"/>
    <row r="3346" s="175" customFormat="1" x14ac:dyDescent="0.2"/>
    <row r="3347" s="175" customFormat="1" x14ac:dyDescent="0.2"/>
    <row r="3348" s="175" customFormat="1" x14ac:dyDescent="0.2"/>
    <row r="3349" s="175" customFormat="1" x14ac:dyDescent="0.2"/>
    <row r="3350" s="175" customFormat="1" x14ac:dyDescent="0.2"/>
    <row r="3351" s="175" customFormat="1" x14ac:dyDescent="0.2"/>
    <row r="3352" s="175" customFormat="1" x14ac:dyDescent="0.2"/>
    <row r="3353" s="175" customFormat="1" x14ac:dyDescent="0.2"/>
    <row r="3354" s="175" customFormat="1" x14ac:dyDescent="0.2"/>
    <row r="3355" s="175" customFormat="1" x14ac:dyDescent="0.2"/>
    <row r="3356" s="175" customFormat="1" x14ac:dyDescent="0.2"/>
    <row r="3357" s="175" customFormat="1" x14ac:dyDescent="0.2"/>
    <row r="3358" s="175" customFormat="1" x14ac:dyDescent="0.2"/>
    <row r="3359" s="175" customFormat="1" x14ac:dyDescent="0.2"/>
    <row r="3360" s="175" customFormat="1" x14ac:dyDescent="0.2"/>
    <row r="3361" s="175" customFormat="1" x14ac:dyDescent="0.2"/>
    <row r="3362" s="175" customFormat="1" x14ac:dyDescent="0.2"/>
    <row r="3363" s="175" customFormat="1" x14ac:dyDescent="0.2"/>
    <row r="3364" s="175" customFormat="1" x14ac:dyDescent="0.2"/>
    <row r="3365" s="175" customFormat="1" x14ac:dyDescent="0.2"/>
    <row r="3366" s="175" customFormat="1" x14ac:dyDescent="0.2"/>
    <row r="3367" s="175" customFormat="1" x14ac:dyDescent="0.2"/>
    <row r="3368" s="175" customFormat="1" x14ac:dyDescent="0.2"/>
    <row r="3369" s="175" customFormat="1" x14ac:dyDescent="0.2"/>
    <row r="3370" s="175" customFormat="1" x14ac:dyDescent="0.2"/>
    <row r="3371" s="175" customFormat="1" x14ac:dyDescent="0.2"/>
    <row r="3372" s="175" customFormat="1" x14ac:dyDescent="0.2"/>
    <row r="3373" s="175" customFormat="1" x14ac:dyDescent="0.2"/>
    <row r="3374" s="175" customFormat="1" x14ac:dyDescent="0.2"/>
    <row r="3375" s="175" customFormat="1" x14ac:dyDescent="0.2"/>
    <row r="3376" s="175" customFormat="1" x14ac:dyDescent="0.2"/>
    <row r="3377" s="175" customFormat="1" x14ac:dyDescent="0.2"/>
    <row r="3378" s="175" customFormat="1" x14ac:dyDescent="0.2"/>
    <row r="3379" s="175" customFormat="1" x14ac:dyDescent="0.2"/>
    <row r="3380" s="175" customFormat="1" x14ac:dyDescent="0.2"/>
    <row r="3381" s="175" customFormat="1" x14ac:dyDescent="0.2"/>
    <row r="3382" s="175" customFormat="1" x14ac:dyDescent="0.2"/>
    <row r="3383" s="175" customFormat="1" x14ac:dyDescent="0.2"/>
    <row r="3384" s="175" customFormat="1" x14ac:dyDescent="0.2"/>
    <row r="3385" s="175" customFormat="1" x14ac:dyDescent="0.2"/>
    <row r="3386" s="175" customFormat="1" x14ac:dyDescent="0.2"/>
    <row r="3387" s="175" customFormat="1" x14ac:dyDescent="0.2"/>
    <row r="3388" s="175" customFormat="1" x14ac:dyDescent="0.2"/>
    <row r="3389" s="175" customFormat="1" x14ac:dyDescent="0.2"/>
    <row r="3390" s="175" customFormat="1" x14ac:dyDescent="0.2"/>
    <row r="3391" s="175" customFormat="1" x14ac:dyDescent="0.2"/>
    <row r="3392" s="175" customFormat="1" x14ac:dyDescent="0.2"/>
    <row r="3393" s="175" customFormat="1" x14ac:dyDescent="0.2"/>
    <row r="3394" s="175" customFormat="1" x14ac:dyDescent="0.2"/>
    <row r="3395" s="175" customFormat="1" x14ac:dyDescent="0.2"/>
    <row r="3396" s="175" customFormat="1" x14ac:dyDescent="0.2"/>
    <row r="3397" s="175" customFormat="1" x14ac:dyDescent="0.2"/>
    <row r="3398" s="175" customFormat="1" x14ac:dyDescent="0.2"/>
    <row r="3399" s="175" customFormat="1" x14ac:dyDescent="0.2"/>
    <row r="3400" s="175" customFormat="1" x14ac:dyDescent="0.2"/>
    <row r="3401" s="175" customFormat="1" x14ac:dyDescent="0.2"/>
    <row r="3402" s="175" customFormat="1" x14ac:dyDescent="0.2"/>
    <row r="3403" s="175" customFormat="1" x14ac:dyDescent="0.2"/>
    <row r="3404" s="175" customFormat="1" x14ac:dyDescent="0.2"/>
    <row r="3405" s="175" customFormat="1" x14ac:dyDescent="0.2"/>
    <row r="3406" s="175" customFormat="1" x14ac:dyDescent="0.2"/>
    <row r="3407" s="175" customFormat="1" x14ac:dyDescent="0.2"/>
    <row r="3408" s="175" customFormat="1" x14ac:dyDescent="0.2"/>
    <row r="3409" s="175" customFormat="1" x14ac:dyDescent="0.2"/>
    <row r="3410" s="175" customFormat="1" x14ac:dyDescent="0.2"/>
    <row r="3411" s="175" customFormat="1" x14ac:dyDescent="0.2"/>
    <row r="3412" s="175" customFormat="1" x14ac:dyDescent="0.2"/>
    <row r="3413" s="175" customFormat="1" x14ac:dyDescent="0.2"/>
    <row r="3414" s="175" customFormat="1" x14ac:dyDescent="0.2"/>
    <row r="3415" s="175" customFormat="1" x14ac:dyDescent="0.2"/>
    <row r="3416" s="175" customFormat="1" x14ac:dyDescent="0.2"/>
    <row r="3417" s="175" customFormat="1" x14ac:dyDescent="0.2"/>
    <row r="3418" s="175" customFormat="1" x14ac:dyDescent="0.2"/>
    <row r="3419" s="175" customFormat="1" x14ac:dyDescent="0.2"/>
    <row r="3420" s="175" customFormat="1" x14ac:dyDescent="0.2"/>
    <row r="3421" s="175" customFormat="1" x14ac:dyDescent="0.2"/>
    <row r="3422" s="175" customFormat="1" x14ac:dyDescent="0.2"/>
    <row r="3423" s="175" customFormat="1" x14ac:dyDescent="0.2"/>
    <row r="3424" s="175" customFormat="1" x14ac:dyDescent="0.2"/>
    <row r="3425" s="175" customFormat="1" x14ac:dyDescent="0.2"/>
    <row r="3426" s="175" customFormat="1" x14ac:dyDescent="0.2"/>
    <row r="3427" s="175" customFormat="1" x14ac:dyDescent="0.2"/>
    <row r="3428" s="175" customFormat="1" x14ac:dyDescent="0.2"/>
    <row r="3429" s="175" customFormat="1" x14ac:dyDescent="0.2"/>
    <row r="3430" s="175" customFormat="1" x14ac:dyDescent="0.2"/>
    <row r="3431" s="175" customFormat="1" x14ac:dyDescent="0.2"/>
    <row r="3432" s="175" customFormat="1" x14ac:dyDescent="0.2"/>
    <row r="3433" s="175" customFormat="1" x14ac:dyDescent="0.2"/>
    <row r="3434" s="175" customFormat="1" x14ac:dyDescent="0.2"/>
    <row r="3435" s="175" customFormat="1" x14ac:dyDescent="0.2"/>
    <row r="3436" s="175" customFormat="1" x14ac:dyDescent="0.2"/>
    <row r="3437" s="175" customFormat="1" x14ac:dyDescent="0.2"/>
    <row r="3438" s="175" customFormat="1" x14ac:dyDescent="0.2"/>
    <row r="3439" s="175" customFormat="1" x14ac:dyDescent="0.2"/>
    <row r="3440" s="175" customFormat="1" x14ac:dyDescent="0.2"/>
    <row r="3441" s="175" customFormat="1" x14ac:dyDescent="0.2"/>
    <row r="3442" s="175" customFormat="1" x14ac:dyDescent="0.2"/>
    <row r="3443" s="175" customFormat="1" x14ac:dyDescent="0.2"/>
    <row r="3444" s="175" customFormat="1" x14ac:dyDescent="0.2"/>
    <row r="3445" s="175" customFormat="1" x14ac:dyDescent="0.2"/>
    <row r="3446" s="175" customFormat="1" x14ac:dyDescent="0.2"/>
    <row r="3447" s="175" customFormat="1" x14ac:dyDescent="0.2"/>
    <row r="3448" s="175" customFormat="1" x14ac:dyDescent="0.2"/>
    <row r="3449" s="175" customFormat="1" x14ac:dyDescent="0.2"/>
    <row r="3450" s="175" customFormat="1" x14ac:dyDescent="0.2"/>
    <row r="3451" s="175" customFormat="1" x14ac:dyDescent="0.2"/>
    <row r="3452" s="175" customFormat="1" x14ac:dyDescent="0.2"/>
    <row r="3453" s="175" customFormat="1" x14ac:dyDescent="0.2"/>
    <row r="3454" s="175" customFormat="1" x14ac:dyDescent="0.2"/>
    <row r="3455" s="175" customFormat="1" x14ac:dyDescent="0.2"/>
    <row r="3456" s="175" customFormat="1" x14ac:dyDescent="0.2"/>
    <row r="3457" s="175" customFormat="1" x14ac:dyDescent="0.2"/>
    <row r="3458" s="175" customFormat="1" x14ac:dyDescent="0.2"/>
    <row r="3459" s="175" customFormat="1" x14ac:dyDescent="0.2"/>
    <row r="3460" s="175" customFormat="1" x14ac:dyDescent="0.2"/>
    <row r="3461" s="175" customFormat="1" x14ac:dyDescent="0.2"/>
    <row r="3462" s="175" customFormat="1" x14ac:dyDescent="0.2"/>
    <row r="3463" s="175" customFormat="1" x14ac:dyDescent="0.2"/>
    <row r="3464" s="175" customFormat="1" x14ac:dyDescent="0.2"/>
    <row r="3465" s="175" customFormat="1" x14ac:dyDescent="0.2"/>
    <row r="3466" s="175" customFormat="1" x14ac:dyDescent="0.2"/>
    <row r="3467" s="175" customFormat="1" x14ac:dyDescent="0.2"/>
    <row r="3468" s="175" customFormat="1" x14ac:dyDescent="0.2"/>
    <row r="3469" s="175" customFormat="1" x14ac:dyDescent="0.2"/>
    <row r="3470" s="175" customFormat="1" x14ac:dyDescent="0.2"/>
    <row r="3471" s="175" customFormat="1" x14ac:dyDescent="0.2"/>
    <row r="3472" s="175" customFormat="1" x14ac:dyDescent="0.2"/>
    <row r="3473" s="175" customFormat="1" x14ac:dyDescent="0.2"/>
    <row r="3474" s="175" customFormat="1" x14ac:dyDescent="0.2"/>
    <row r="3475" s="175" customFormat="1" x14ac:dyDescent="0.2"/>
    <row r="3476" s="175" customFormat="1" x14ac:dyDescent="0.2"/>
    <row r="3477" s="175" customFormat="1" x14ac:dyDescent="0.2"/>
    <row r="3478" s="175" customFormat="1" x14ac:dyDescent="0.2"/>
    <row r="3479" s="175" customFormat="1" x14ac:dyDescent="0.2"/>
    <row r="3480" s="175" customFormat="1" x14ac:dyDescent="0.2"/>
    <row r="3481" s="175" customFormat="1" x14ac:dyDescent="0.2"/>
    <row r="3482" s="175" customFormat="1" x14ac:dyDescent="0.2"/>
    <row r="3483" s="175" customFormat="1" x14ac:dyDescent="0.2"/>
    <row r="3484" s="175" customFormat="1" x14ac:dyDescent="0.2"/>
    <row r="3485" s="175" customFormat="1" x14ac:dyDescent="0.2"/>
    <row r="3486" s="175" customFormat="1" x14ac:dyDescent="0.2"/>
    <row r="3487" s="175" customFormat="1" x14ac:dyDescent="0.2"/>
    <row r="3488" s="175" customFormat="1" x14ac:dyDescent="0.2"/>
    <row r="3489" s="175" customFormat="1" x14ac:dyDescent="0.2"/>
    <row r="3490" s="175" customFormat="1" x14ac:dyDescent="0.2"/>
    <row r="3491" s="175" customFormat="1" x14ac:dyDescent="0.2"/>
    <row r="3492" s="175" customFormat="1" x14ac:dyDescent="0.2"/>
    <row r="3493" s="175" customFormat="1" x14ac:dyDescent="0.2"/>
    <row r="3494" s="175" customFormat="1" x14ac:dyDescent="0.2"/>
    <row r="3495" s="175" customFormat="1" x14ac:dyDescent="0.2"/>
    <row r="3496" s="175" customFormat="1" x14ac:dyDescent="0.2"/>
    <row r="3497" s="175" customFormat="1" x14ac:dyDescent="0.2"/>
    <row r="3498" s="175" customFormat="1" x14ac:dyDescent="0.2"/>
    <row r="3499" s="175" customFormat="1" x14ac:dyDescent="0.2"/>
    <row r="3500" s="175" customFormat="1" x14ac:dyDescent="0.2"/>
    <row r="3501" s="175" customFormat="1" x14ac:dyDescent="0.2"/>
    <row r="3502" s="175" customFormat="1" x14ac:dyDescent="0.2"/>
    <row r="3503" s="175" customFormat="1" x14ac:dyDescent="0.2"/>
    <row r="3504" s="175" customFormat="1" x14ac:dyDescent="0.2"/>
    <row r="3505" s="175" customFormat="1" x14ac:dyDescent="0.2"/>
    <row r="3506" s="175" customFormat="1" x14ac:dyDescent="0.2"/>
    <row r="3507" s="175" customFormat="1" x14ac:dyDescent="0.2"/>
    <row r="3508" s="175" customFormat="1" x14ac:dyDescent="0.2"/>
    <row r="3509" s="175" customFormat="1" x14ac:dyDescent="0.2"/>
    <row r="3510" s="175" customFormat="1" x14ac:dyDescent="0.2"/>
    <row r="3511" s="175" customFormat="1" x14ac:dyDescent="0.2"/>
    <row r="3512" s="175" customFormat="1" x14ac:dyDescent="0.2"/>
    <row r="3513" s="175" customFormat="1" x14ac:dyDescent="0.2"/>
    <row r="3514" s="175" customFormat="1" x14ac:dyDescent="0.2"/>
    <row r="3515" s="175" customFormat="1" x14ac:dyDescent="0.2"/>
    <row r="3516" s="175" customFormat="1" x14ac:dyDescent="0.2"/>
    <row r="3517" s="175" customFormat="1" x14ac:dyDescent="0.2"/>
    <row r="3518" s="175" customFormat="1" x14ac:dyDescent="0.2"/>
    <row r="3519" s="175" customFormat="1" x14ac:dyDescent="0.2"/>
    <row r="3520" s="175" customFormat="1" x14ac:dyDescent="0.2"/>
    <row r="3521" s="175" customFormat="1" x14ac:dyDescent="0.2"/>
    <row r="3522" s="175" customFormat="1" x14ac:dyDescent="0.2"/>
    <row r="3523" s="175" customFormat="1" x14ac:dyDescent="0.2"/>
    <row r="3524" s="175" customFormat="1" x14ac:dyDescent="0.2"/>
    <row r="3525" s="175" customFormat="1" x14ac:dyDescent="0.2"/>
    <row r="3526" s="175" customFormat="1" x14ac:dyDescent="0.2"/>
    <row r="3527" s="175" customFormat="1" x14ac:dyDescent="0.2"/>
    <row r="3528" s="175" customFormat="1" x14ac:dyDescent="0.2"/>
    <row r="3529" s="175" customFormat="1" x14ac:dyDescent="0.2"/>
    <row r="3530" s="175" customFormat="1" x14ac:dyDescent="0.2"/>
    <row r="3531" s="175" customFormat="1" x14ac:dyDescent="0.2"/>
    <row r="3532" s="175" customFormat="1" x14ac:dyDescent="0.2"/>
    <row r="3533" s="175" customFormat="1" x14ac:dyDescent="0.2"/>
    <row r="3534" s="175" customFormat="1" x14ac:dyDescent="0.2"/>
    <row r="3535" s="175" customFormat="1" x14ac:dyDescent="0.2"/>
    <row r="3536" s="175" customFormat="1" x14ac:dyDescent="0.2"/>
    <row r="3537" s="175" customFormat="1" x14ac:dyDescent="0.2"/>
    <row r="3538" s="175" customFormat="1" x14ac:dyDescent="0.2"/>
    <row r="3539" s="175" customFormat="1" x14ac:dyDescent="0.2"/>
    <row r="3540" s="175" customFormat="1" x14ac:dyDescent="0.2"/>
    <row r="3541" s="175" customFormat="1" x14ac:dyDescent="0.2"/>
    <row r="3542" s="175" customFormat="1" x14ac:dyDescent="0.2"/>
    <row r="3543" s="175" customFormat="1" x14ac:dyDescent="0.2"/>
    <row r="3544" s="175" customFormat="1" x14ac:dyDescent="0.2"/>
    <row r="3545" s="175" customFormat="1" x14ac:dyDescent="0.2"/>
    <row r="3546" s="175" customFormat="1" x14ac:dyDescent="0.2"/>
    <row r="3547" s="175" customFormat="1" x14ac:dyDescent="0.2"/>
    <row r="3548" s="175" customFormat="1" x14ac:dyDescent="0.2"/>
    <row r="3549" s="175" customFormat="1" x14ac:dyDescent="0.2"/>
    <row r="3550" s="175" customFormat="1" x14ac:dyDescent="0.2"/>
    <row r="3551" s="175" customFormat="1" x14ac:dyDescent="0.2"/>
    <row r="3552" s="175" customFormat="1" x14ac:dyDescent="0.2"/>
    <row r="3553" s="175" customFormat="1" x14ac:dyDescent="0.2"/>
    <row r="3554" s="175" customFormat="1" x14ac:dyDescent="0.2"/>
    <row r="3555" s="175" customFormat="1" x14ac:dyDescent="0.2"/>
    <row r="3556" s="175" customFormat="1" x14ac:dyDescent="0.2"/>
    <row r="3557" s="175" customFormat="1" x14ac:dyDescent="0.2"/>
    <row r="3558" s="175" customFormat="1" x14ac:dyDescent="0.2"/>
    <row r="3559" s="175" customFormat="1" x14ac:dyDescent="0.2"/>
    <row r="3560" s="175" customFormat="1" x14ac:dyDescent="0.2"/>
    <row r="3561" s="175" customFormat="1" x14ac:dyDescent="0.2"/>
    <row r="3562" s="175" customFormat="1" x14ac:dyDescent="0.2"/>
    <row r="3563" s="175" customFormat="1" x14ac:dyDescent="0.2"/>
    <row r="3564" s="175" customFormat="1" x14ac:dyDescent="0.2"/>
    <row r="3565" s="175" customFormat="1" x14ac:dyDescent="0.2"/>
    <row r="3566" s="175" customFormat="1" x14ac:dyDescent="0.2"/>
    <row r="3567" s="175" customFormat="1" x14ac:dyDescent="0.2"/>
    <row r="3568" s="175" customFormat="1" x14ac:dyDescent="0.2"/>
    <row r="3569" s="175" customFormat="1" x14ac:dyDescent="0.2"/>
    <row r="3570" s="175" customFormat="1" x14ac:dyDescent="0.2"/>
    <row r="3571" s="175" customFormat="1" x14ac:dyDescent="0.2"/>
    <row r="3572" s="175" customFormat="1" x14ac:dyDescent="0.2"/>
    <row r="3573" s="175" customFormat="1" x14ac:dyDescent="0.2"/>
    <row r="3574" s="175" customFormat="1" x14ac:dyDescent="0.2"/>
    <row r="3575" s="175" customFormat="1" x14ac:dyDescent="0.2"/>
    <row r="3576" s="175" customFormat="1" x14ac:dyDescent="0.2"/>
    <row r="3577" s="175" customFormat="1" x14ac:dyDescent="0.2"/>
    <row r="3578" s="175" customFormat="1" x14ac:dyDescent="0.2"/>
    <row r="3579" s="175" customFormat="1" x14ac:dyDescent="0.2"/>
    <row r="3580" s="175" customFormat="1" x14ac:dyDescent="0.2"/>
    <row r="3581" s="175" customFormat="1" x14ac:dyDescent="0.2"/>
    <row r="3582" s="175" customFormat="1" x14ac:dyDescent="0.2"/>
    <row r="3583" s="175" customFormat="1" x14ac:dyDescent="0.2"/>
    <row r="3584" s="175" customFormat="1" x14ac:dyDescent="0.2"/>
    <row r="3585" s="175" customFormat="1" x14ac:dyDescent="0.2"/>
    <row r="3586" s="175" customFormat="1" x14ac:dyDescent="0.2"/>
    <row r="3587" s="175" customFormat="1" x14ac:dyDescent="0.2"/>
    <row r="3588" s="175" customFormat="1" x14ac:dyDescent="0.2"/>
    <row r="3589" s="175" customFormat="1" x14ac:dyDescent="0.2"/>
    <row r="3590" s="175" customFormat="1" x14ac:dyDescent="0.2"/>
    <row r="3591" s="175" customFormat="1" x14ac:dyDescent="0.2"/>
    <row r="3592" s="175" customFormat="1" x14ac:dyDescent="0.2"/>
    <row r="3593" s="175" customFormat="1" x14ac:dyDescent="0.2"/>
    <row r="3594" s="175" customFormat="1" x14ac:dyDescent="0.2"/>
    <row r="3595" s="175" customFormat="1" x14ac:dyDescent="0.2"/>
    <row r="3596" s="175" customFormat="1" x14ac:dyDescent="0.2"/>
    <row r="3597" s="175" customFormat="1" x14ac:dyDescent="0.2"/>
    <row r="3598" s="175" customFormat="1" x14ac:dyDescent="0.2"/>
    <row r="3599" s="175" customFormat="1" x14ac:dyDescent="0.2"/>
    <row r="3600" s="175" customFormat="1" x14ac:dyDescent="0.2"/>
    <row r="3601" s="175" customFormat="1" x14ac:dyDescent="0.2"/>
    <row r="3602" s="175" customFormat="1" x14ac:dyDescent="0.2"/>
    <row r="3603" s="175" customFormat="1" x14ac:dyDescent="0.2"/>
    <row r="3604" s="175" customFormat="1" x14ac:dyDescent="0.2"/>
    <row r="3605" s="175" customFormat="1" x14ac:dyDescent="0.2"/>
    <row r="3606" s="175" customFormat="1" x14ac:dyDescent="0.2"/>
    <row r="3607" s="175" customFormat="1" x14ac:dyDescent="0.2"/>
    <row r="3608" s="175" customFormat="1" x14ac:dyDescent="0.2"/>
    <row r="3609" s="175" customFormat="1" x14ac:dyDescent="0.2"/>
    <row r="3610" s="175" customFormat="1" x14ac:dyDescent="0.2"/>
    <row r="3611" s="175" customFormat="1" x14ac:dyDescent="0.2"/>
    <row r="3612" s="175" customFormat="1" x14ac:dyDescent="0.2"/>
    <row r="3613" s="175" customFormat="1" x14ac:dyDescent="0.2"/>
    <row r="3614" s="175" customFormat="1" x14ac:dyDescent="0.2"/>
    <row r="3615" s="175" customFormat="1" x14ac:dyDescent="0.2"/>
    <row r="3616" s="175" customFormat="1" x14ac:dyDescent="0.2"/>
    <row r="3617" s="175" customFormat="1" x14ac:dyDescent="0.2"/>
    <row r="3618" s="175" customFormat="1" x14ac:dyDescent="0.2"/>
    <row r="3619" s="175" customFormat="1" x14ac:dyDescent="0.2"/>
    <row r="3620" s="175" customFormat="1" x14ac:dyDescent="0.2"/>
    <row r="3621" s="175" customFormat="1" x14ac:dyDescent="0.2"/>
    <row r="3622" s="175" customFormat="1" x14ac:dyDescent="0.2"/>
    <row r="3623" s="175" customFormat="1" x14ac:dyDescent="0.2"/>
    <row r="3624" s="175" customFormat="1" x14ac:dyDescent="0.2"/>
    <row r="3625" s="175" customFormat="1" x14ac:dyDescent="0.2"/>
    <row r="3626" s="175" customFormat="1" x14ac:dyDescent="0.2"/>
    <row r="3627" s="175" customFormat="1" x14ac:dyDescent="0.2"/>
    <row r="3628" s="175" customFormat="1" x14ac:dyDescent="0.2"/>
    <row r="3629" s="175" customFormat="1" x14ac:dyDescent="0.2"/>
    <row r="3630" s="175" customFormat="1" x14ac:dyDescent="0.2"/>
    <row r="3631" s="175" customFormat="1" x14ac:dyDescent="0.2"/>
    <row r="3632" s="175" customFormat="1" x14ac:dyDescent="0.2"/>
    <row r="3633" s="175" customFormat="1" x14ac:dyDescent="0.2"/>
    <row r="3634" s="175" customFormat="1" x14ac:dyDescent="0.2"/>
    <row r="3635" s="175" customFormat="1" x14ac:dyDescent="0.2"/>
    <row r="3636" s="175" customFormat="1" x14ac:dyDescent="0.2"/>
    <row r="3637" s="175" customFormat="1" x14ac:dyDescent="0.2"/>
    <row r="3638" s="175" customFormat="1" x14ac:dyDescent="0.2"/>
    <row r="3639" s="175" customFormat="1" x14ac:dyDescent="0.2"/>
    <row r="3640" s="175" customFormat="1" x14ac:dyDescent="0.2"/>
    <row r="3641" s="175" customFormat="1" x14ac:dyDescent="0.2"/>
    <row r="3642" s="175" customFormat="1" x14ac:dyDescent="0.2"/>
    <row r="3643" s="175" customFormat="1" x14ac:dyDescent="0.2"/>
    <row r="3644" s="175" customFormat="1" x14ac:dyDescent="0.2"/>
    <row r="3645" s="175" customFormat="1" x14ac:dyDescent="0.2"/>
    <row r="3646" s="175" customFormat="1" x14ac:dyDescent="0.2"/>
    <row r="3647" s="175" customFormat="1" x14ac:dyDescent="0.2"/>
    <row r="3648" s="175" customFormat="1" x14ac:dyDescent="0.2"/>
    <row r="3649" s="175" customFormat="1" x14ac:dyDescent="0.2"/>
    <row r="3650" s="175" customFormat="1" x14ac:dyDescent="0.2"/>
    <row r="3651" s="175" customFormat="1" x14ac:dyDescent="0.2"/>
    <row r="3652" s="175" customFormat="1" x14ac:dyDescent="0.2"/>
    <row r="3653" s="175" customFormat="1" x14ac:dyDescent="0.2"/>
    <row r="3654" s="175" customFormat="1" x14ac:dyDescent="0.2"/>
    <row r="3655" s="175" customFormat="1" x14ac:dyDescent="0.2"/>
    <row r="3656" s="175" customFormat="1" x14ac:dyDescent="0.2"/>
    <row r="3657" s="175" customFormat="1" x14ac:dyDescent="0.2"/>
    <row r="3658" s="175" customFormat="1" x14ac:dyDescent="0.2"/>
    <row r="3659" s="175" customFormat="1" x14ac:dyDescent="0.2"/>
    <row r="3660" s="175" customFormat="1" x14ac:dyDescent="0.2"/>
    <row r="3661" s="175" customFormat="1" x14ac:dyDescent="0.2"/>
    <row r="3662" s="175" customFormat="1" x14ac:dyDescent="0.2"/>
    <row r="3663" s="175" customFormat="1" x14ac:dyDescent="0.2"/>
    <row r="3664" s="175" customFormat="1" x14ac:dyDescent="0.2"/>
    <row r="3665" s="175" customFormat="1" x14ac:dyDescent="0.2"/>
    <row r="3666" s="175" customFormat="1" x14ac:dyDescent="0.2"/>
    <row r="3667" s="175" customFormat="1" x14ac:dyDescent="0.2"/>
    <row r="3668" s="175" customFormat="1" x14ac:dyDescent="0.2"/>
    <row r="3669" s="175" customFormat="1" x14ac:dyDescent="0.2"/>
    <row r="3670" s="175" customFormat="1" x14ac:dyDescent="0.2"/>
    <row r="3671" s="175" customFormat="1" x14ac:dyDescent="0.2"/>
    <row r="3672" s="175" customFormat="1" x14ac:dyDescent="0.2"/>
    <row r="3673" s="175" customFormat="1" x14ac:dyDescent="0.2"/>
    <row r="3674" s="175" customFormat="1" x14ac:dyDescent="0.2"/>
    <row r="3675" s="175" customFormat="1" x14ac:dyDescent="0.2"/>
    <row r="3676" s="175" customFormat="1" x14ac:dyDescent="0.2"/>
    <row r="3677" s="175" customFormat="1" x14ac:dyDescent="0.2"/>
    <row r="3678" s="175" customFormat="1" x14ac:dyDescent="0.2"/>
    <row r="3679" s="175" customFormat="1" x14ac:dyDescent="0.2"/>
    <row r="3680" s="175" customFormat="1" x14ac:dyDescent="0.2"/>
    <row r="3681" s="175" customFormat="1" x14ac:dyDescent="0.2"/>
    <row r="3682" s="175" customFormat="1" x14ac:dyDescent="0.2"/>
    <row r="3683" s="175" customFormat="1" x14ac:dyDescent="0.2"/>
    <row r="3684" s="175" customFormat="1" x14ac:dyDescent="0.2"/>
    <row r="3685" s="175" customFormat="1" x14ac:dyDescent="0.2"/>
    <row r="3686" s="175" customFormat="1" x14ac:dyDescent="0.2"/>
    <row r="3687" s="175" customFormat="1" x14ac:dyDescent="0.2"/>
    <row r="3688" s="175" customFormat="1" x14ac:dyDescent="0.2"/>
    <row r="3689" s="175" customFormat="1" x14ac:dyDescent="0.2"/>
    <row r="3690" s="175" customFormat="1" x14ac:dyDescent="0.2"/>
    <row r="3691" s="175" customFormat="1" x14ac:dyDescent="0.2"/>
    <row r="3692" s="175" customFormat="1" x14ac:dyDescent="0.2"/>
    <row r="3693" s="175" customFormat="1" x14ac:dyDescent="0.2"/>
    <row r="3694" s="175" customFormat="1" x14ac:dyDescent="0.2"/>
    <row r="3695" s="175" customFormat="1" x14ac:dyDescent="0.2"/>
    <row r="3696" s="175" customFormat="1" x14ac:dyDescent="0.2"/>
    <row r="3697" s="175" customFormat="1" x14ac:dyDescent="0.2"/>
    <row r="3698" s="175" customFormat="1" x14ac:dyDescent="0.2"/>
    <row r="3699" s="175" customFormat="1" x14ac:dyDescent="0.2"/>
    <row r="3700" s="175" customFormat="1" x14ac:dyDescent="0.2"/>
    <row r="3701" s="175" customFormat="1" x14ac:dyDescent="0.2"/>
    <row r="3702" s="175" customFormat="1" x14ac:dyDescent="0.2"/>
    <row r="3703" s="175" customFormat="1" x14ac:dyDescent="0.2"/>
    <row r="3704" s="175" customFormat="1" x14ac:dyDescent="0.2"/>
    <row r="3705" s="175" customFormat="1" x14ac:dyDescent="0.2"/>
    <row r="3706" s="175" customFormat="1" x14ac:dyDescent="0.2"/>
    <row r="3707" s="175" customFormat="1" x14ac:dyDescent="0.2"/>
    <row r="3708" s="175" customFormat="1" x14ac:dyDescent="0.2"/>
    <row r="3709" s="175" customFormat="1" x14ac:dyDescent="0.2"/>
    <row r="3710" s="175" customFormat="1" x14ac:dyDescent="0.2"/>
    <row r="3711" s="175" customFormat="1" x14ac:dyDescent="0.2"/>
    <row r="3712" s="175" customFormat="1" x14ac:dyDescent="0.2"/>
    <row r="3713" s="175" customFormat="1" x14ac:dyDescent="0.2"/>
    <row r="3714" s="175" customFormat="1" x14ac:dyDescent="0.2"/>
    <row r="3715" s="175" customFormat="1" x14ac:dyDescent="0.2"/>
    <row r="3716" s="175" customFormat="1" x14ac:dyDescent="0.2"/>
    <row r="3717" s="175" customFormat="1" x14ac:dyDescent="0.2"/>
    <row r="3718" s="175" customFormat="1" x14ac:dyDescent="0.2"/>
    <row r="3719" s="175" customFormat="1" x14ac:dyDescent="0.2"/>
    <row r="3720" s="175" customFormat="1" x14ac:dyDescent="0.2"/>
    <row r="3721" s="175" customFormat="1" x14ac:dyDescent="0.2"/>
    <row r="3722" s="175" customFormat="1" x14ac:dyDescent="0.2"/>
    <row r="3723" s="175" customFormat="1" x14ac:dyDescent="0.2"/>
    <row r="3724" s="175" customFormat="1" x14ac:dyDescent="0.2"/>
    <row r="3725" s="175" customFormat="1" x14ac:dyDescent="0.2"/>
    <row r="3726" s="175" customFormat="1" x14ac:dyDescent="0.2"/>
    <row r="3727" s="175" customFormat="1" x14ac:dyDescent="0.2"/>
    <row r="3728" s="175" customFormat="1" x14ac:dyDescent="0.2"/>
    <row r="3729" s="175" customFormat="1" x14ac:dyDescent="0.2"/>
    <row r="3730" s="175" customFormat="1" x14ac:dyDescent="0.2"/>
    <row r="3731" s="175" customFormat="1" x14ac:dyDescent="0.2"/>
    <row r="3732" s="175" customFormat="1" x14ac:dyDescent="0.2"/>
    <row r="3733" s="175" customFormat="1" x14ac:dyDescent="0.2"/>
    <row r="3734" s="175" customFormat="1" x14ac:dyDescent="0.2"/>
    <row r="3735" s="175" customFormat="1" x14ac:dyDescent="0.2"/>
    <row r="3736" s="175" customFormat="1" x14ac:dyDescent="0.2"/>
    <row r="3737" s="175" customFormat="1" x14ac:dyDescent="0.2"/>
    <row r="3738" s="175" customFormat="1" x14ac:dyDescent="0.2"/>
    <row r="3739" s="175" customFormat="1" x14ac:dyDescent="0.2"/>
    <row r="3740" s="175" customFormat="1" x14ac:dyDescent="0.2"/>
    <row r="3741" s="175" customFormat="1" x14ac:dyDescent="0.2"/>
    <row r="3742" s="175" customFormat="1" x14ac:dyDescent="0.2"/>
    <row r="3743" s="175" customFormat="1" x14ac:dyDescent="0.2"/>
    <row r="3744" s="175" customFormat="1" x14ac:dyDescent="0.2"/>
    <row r="3745" s="175" customFormat="1" x14ac:dyDescent="0.2"/>
    <row r="3746" s="175" customFormat="1" x14ac:dyDescent="0.2"/>
    <row r="3747" s="175" customFormat="1" x14ac:dyDescent="0.2"/>
    <row r="3748" s="175" customFormat="1" x14ac:dyDescent="0.2"/>
    <row r="3749" s="175" customFormat="1" x14ac:dyDescent="0.2"/>
    <row r="3750" s="175" customFormat="1" x14ac:dyDescent="0.2"/>
    <row r="3751" s="175" customFormat="1" x14ac:dyDescent="0.2"/>
    <row r="3752" s="175" customFormat="1" x14ac:dyDescent="0.2"/>
    <row r="3753" s="175" customFormat="1" x14ac:dyDescent="0.2"/>
    <row r="3754" s="175" customFormat="1" x14ac:dyDescent="0.2"/>
    <row r="3755" s="175" customFormat="1" x14ac:dyDescent="0.2"/>
    <row r="3756" s="175" customFormat="1" x14ac:dyDescent="0.2"/>
    <row r="3757" s="175" customFormat="1" x14ac:dyDescent="0.2"/>
    <row r="3758" s="175" customFormat="1" x14ac:dyDescent="0.2"/>
    <row r="3759" s="175" customFormat="1" x14ac:dyDescent="0.2"/>
    <row r="3760" s="175" customFormat="1" x14ac:dyDescent="0.2"/>
    <row r="3761" s="175" customFormat="1" x14ac:dyDescent="0.2"/>
    <row r="3762" s="175" customFormat="1" x14ac:dyDescent="0.2"/>
    <row r="3763" s="175" customFormat="1" x14ac:dyDescent="0.2"/>
    <row r="3764" s="175" customFormat="1" x14ac:dyDescent="0.2"/>
    <row r="3765" s="175" customFormat="1" x14ac:dyDescent="0.2"/>
    <row r="3766" s="175" customFormat="1" x14ac:dyDescent="0.2"/>
    <row r="3767" s="175" customFormat="1" x14ac:dyDescent="0.2"/>
    <row r="3768" s="175" customFormat="1" x14ac:dyDescent="0.2"/>
    <row r="3769" s="175" customFormat="1" x14ac:dyDescent="0.2"/>
    <row r="3770" s="175" customFormat="1" x14ac:dyDescent="0.2"/>
    <row r="3771" s="175" customFormat="1" x14ac:dyDescent="0.2"/>
    <row r="3772" s="175" customFormat="1" x14ac:dyDescent="0.2"/>
    <row r="3773" s="175" customFormat="1" x14ac:dyDescent="0.2"/>
    <row r="3774" s="175" customFormat="1" x14ac:dyDescent="0.2"/>
    <row r="3775" s="175" customFormat="1" x14ac:dyDescent="0.2"/>
    <row r="3776" s="175" customFormat="1" x14ac:dyDescent="0.2"/>
    <row r="3777" s="175" customFormat="1" x14ac:dyDescent="0.2"/>
    <row r="3778" s="175" customFormat="1" x14ac:dyDescent="0.2"/>
    <row r="3779" s="175" customFormat="1" x14ac:dyDescent="0.2"/>
    <row r="3780" s="175" customFormat="1" x14ac:dyDescent="0.2"/>
    <row r="3781" s="175" customFormat="1" x14ac:dyDescent="0.2"/>
    <row r="3782" s="175" customFormat="1" x14ac:dyDescent="0.2"/>
    <row r="3783" s="175" customFormat="1" x14ac:dyDescent="0.2"/>
    <row r="3784" s="175" customFormat="1" x14ac:dyDescent="0.2"/>
    <row r="3785" s="175" customFormat="1" x14ac:dyDescent="0.2"/>
    <row r="3786" s="175" customFormat="1" x14ac:dyDescent="0.2"/>
    <row r="3787" s="175" customFormat="1" x14ac:dyDescent="0.2"/>
    <row r="3788" s="175" customFormat="1" x14ac:dyDescent="0.2"/>
    <row r="3789" s="175" customFormat="1" x14ac:dyDescent="0.2"/>
    <row r="3790" s="175" customFormat="1" x14ac:dyDescent="0.2"/>
    <row r="3791" s="175" customFormat="1" x14ac:dyDescent="0.2"/>
    <row r="3792" s="175" customFormat="1" x14ac:dyDescent="0.2"/>
    <row r="3793" s="175" customFormat="1" x14ac:dyDescent="0.2"/>
    <row r="3794" s="175" customFormat="1" x14ac:dyDescent="0.2"/>
    <row r="3795" s="175" customFormat="1" x14ac:dyDescent="0.2"/>
    <row r="3796" s="175" customFormat="1" x14ac:dyDescent="0.2"/>
    <row r="3797" s="175" customFormat="1" x14ac:dyDescent="0.2"/>
    <row r="3798" s="175" customFormat="1" x14ac:dyDescent="0.2"/>
    <row r="3799" s="175" customFormat="1" x14ac:dyDescent="0.2"/>
    <row r="3800" s="175" customFormat="1" x14ac:dyDescent="0.2"/>
    <row r="3801" s="175" customFormat="1" x14ac:dyDescent="0.2"/>
    <row r="3802" s="175" customFormat="1" x14ac:dyDescent="0.2"/>
    <row r="3803" s="175" customFormat="1" x14ac:dyDescent="0.2"/>
    <row r="3804" s="175" customFormat="1" x14ac:dyDescent="0.2"/>
    <row r="3805" s="175" customFormat="1" x14ac:dyDescent="0.2"/>
    <row r="3806" s="175" customFormat="1" x14ac:dyDescent="0.2"/>
    <row r="3807" s="175" customFormat="1" x14ac:dyDescent="0.2"/>
    <row r="3808" s="175" customFormat="1" x14ac:dyDescent="0.2"/>
    <row r="3809" s="175" customFormat="1" x14ac:dyDescent="0.2"/>
    <row r="3810" s="175" customFormat="1" x14ac:dyDescent="0.2"/>
    <row r="3811" s="175" customFormat="1" x14ac:dyDescent="0.2"/>
    <row r="3812" s="175" customFormat="1" x14ac:dyDescent="0.2"/>
    <row r="3813" s="175" customFormat="1" x14ac:dyDescent="0.2"/>
    <row r="3814" s="175" customFormat="1" x14ac:dyDescent="0.2"/>
    <row r="3815" s="175" customFormat="1" x14ac:dyDescent="0.2"/>
    <row r="3816" s="175" customFormat="1" x14ac:dyDescent="0.2"/>
    <row r="3817" s="175" customFormat="1" x14ac:dyDescent="0.2"/>
    <row r="3818" s="175" customFormat="1" x14ac:dyDescent="0.2"/>
    <row r="3819" s="175" customFormat="1" x14ac:dyDescent="0.2"/>
    <row r="3820" s="175" customFormat="1" x14ac:dyDescent="0.2"/>
    <row r="3821" s="175" customFormat="1" x14ac:dyDescent="0.2"/>
    <row r="3822" s="175" customFormat="1" x14ac:dyDescent="0.2"/>
    <row r="3823" s="175" customFormat="1" x14ac:dyDescent="0.2"/>
    <row r="3824" s="175" customFormat="1" x14ac:dyDescent="0.2"/>
    <row r="3825" s="175" customFormat="1" x14ac:dyDescent="0.2"/>
    <row r="3826" s="175" customFormat="1" x14ac:dyDescent="0.2"/>
    <row r="3827" s="175" customFormat="1" x14ac:dyDescent="0.2"/>
    <row r="3828" s="175" customFormat="1" x14ac:dyDescent="0.2"/>
    <row r="3829" s="175" customFormat="1" x14ac:dyDescent="0.2"/>
    <row r="3830" s="175" customFormat="1" x14ac:dyDescent="0.2"/>
    <row r="3831" s="175" customFormat="1" x14ac:dyDescent="0.2"/>
    <row r="3832" s="175" customFormat="1" x14ac:dyDescent="0.2"/>
    <row r="3833" s="175" customFormat="1" x14ac:dyDescent="0.2"/>
    <row r="3834" s="175" customFormat="1" x14ac:dyDescent="0.2"/>
    <row r="3835" s="175" customFormat="1" x14ac:dyDescent="0.2"/>
    <row r="3836" s="175" customFormat="1" x14ac:dyDescent="0.2"/>
    <row r="3837" s="175" customFormat="1" x14ac:dyDescent="0.2"/>
    <row r="3838" s="175" customFormat="1" x14ac:dyDescent="0.2"/>
    <row r="3839" s="175" customFormat="1" x14ac:dyDescent="0.2"/>
    <row r="3840" s="175" customFormat="1" x14ac:dyDescent="0.2"/>
    <row r="3841" s="175" customFormat="1" x14ac:dyDescent="0.2"/>
    <row r="3842" s="175" customFormat="1" x14ac:dyDescent="0.2"/>
    <row r="3843" s="175" customFormat="1" x14ac:dyDescent="0.2"/>
    <row r="3844" s="175" customFormat="1" x14ac:dyDescent="0.2"/>
    <row r="3845" s="175" customFormat="1" x14ac:dyDescent="0.2"/>
    <row r="3846" s="175" customFormat="1" x14ac:dyDescent="0.2"/>
    <row r="3847" s="175" customFormat="1" x14ac:dyDescent="0.2"/>
    <row r="3848" s="175" customFormat="1" x14ac:dyDescent="0.2"/>
    <row r="3849" s="175" customFormat="1" x14ac:dyDescent="0.2"/>
    <row r="3850" s="175" customFormat="1" x14ac:dyDescent="0.2"/>
    <row r="3851" s="175" customFormat="1" x14ac:dyDescent="0.2"/>
    <row r="3852" s="175" customFormat="1" x14ac:dyDescent="0.2"/>
    <row r="3853" s="175" customFormat="1" x14ac:dyDescent="0.2"/>
    <row r="3854" s="175" customFormat="1" x14ac:dyDescent="0.2"/>
    <row r="3855" s="175" customFormat="1" x14ac:dyDescent="0.2"/>
    <row r="3856" s="175" customFormat="1" x14ac:dyDescent="0.2"/>
    <row r="3857" s="175" customFormat="1" x14ac:dyDescent="0.2"/>
    <row r="3858" s="175" customFormat="1" x14ac:dyDescent="0.2"/>
    <row r="3859" s="175" customFormat="1" x14ac:dyDescent="0.2"/>
    <row r="3860" s="175" customFormat="1" x14ac:dyDescent="0.2"/>
    <row r="3861" s="175" customFormat="1" x14ac:dyDescent="0.2"/>
    <row r="3862" s="175" customFormat="1" x14ac:dyDescent="0.2"/>
    <row r="3863" s="175" customFormat="1" x14ac:dyDescent="0.2"/>
    <row r="3864" s="175" customFormat="1" x14ac:dyDescent="0.2"/>
    <row r="3865" s="175" customFormat="1" x14ac:dyDescent="0.2"/>
    <row r="3866" s="175" customFormat="1" x14ac:dyDescent="0.2"/>
    <row r="3867" s="175" customFormat="1" x14ac:dyDescent="0.2"/>
    <row r="3868" s="175" customFormat="1" x14ac:dyDescent="0.2"/>
    <row r="3869" s="175" customFormat="1" x14ac:dyDescent="0.2"/>
    <row r="3870" s="175" customFormat="1" x14ac:dyDescent="0.2"/>
    <row r="3871" s="175" customFormat="1" x14ac:dyDescent="0.2"/>
    <row r="3872" s="175" customFormat="1" x14ac:dyDescent="0.2"/>
    <row r="3873" s="175" customFormat="1" x14ac:dyDescent="0.2"/>
    <row r="3874" s="175" customFormat="1" x14ac:dyDescent="0.2"/>
    <row r="3875" s="175" customFormat="1" x14ac:dyDescent="0.2"/>
    <row r="3876" s="175" customFormat="1" x14ac:dyDescent="0.2"/>
    <row r="3877" s="175" customFormat="1" x14ac:dyDescent="0.2"/>
    <row r="3878" s="175" customFormat="1" x14ac:dyDescent="0.2"/>
    <row r="3879" s="175" customFormat="1" x14ac:dyDescent="0.2"/>
    <row r="3880" s="175" customFormat="1" x14ac:dyDescent="0.2"/>
    <row r="3881" s="175" customFormat="1" x14ac:dyDescent="0.2"/>
    <row r="3882" s="175" customFormat="1" x14ac:dyDescent="0.2"/>
    <row r="3883" s="175" customFormat="1" x14ac:dyDescent="0.2"/>
    <row r="3884" s="175" customFormat="1" x14ac:dyDescent="0.2"/>
    <row r="3885" s="175" customFormat="1" x14ac:dyDescent="0.2"/>
    <row r="3886" s="175" customFormat="1" x14ac:dyDescent="0.2"/>
    <row r="3887" s="175" customFormat="1" x14ac:dyDescent="0.2"/>
    <row r="3888" s="175" customFormat="1" x14ac:dyDescent="0.2"/>
    <row r="3889" s="175" customFormat="1" x14ac:dyDescent="0.2"/>
    <row r="3890" s="175" customFormat="1" x14ac:dyDescent="0.2"/>
    <row r="3891" s="175" customFormat="1" x14ac:dyDescent="0.2"/>
    <row r="3892" s="175" customFormat="1" x14ac:dyDescent="0.2"/>
    <row r="3893" s="175" customFormat="1" x14ac:dyDescent="0.2"/>
    <row r="3894" s="175" customFormat="1" x14ac:dyDescent="0.2"/>
    <row r="3895" s="175" customFormat="1" x14ac:dyDescent="0.2"/>
    <row r="3896" s="175" customFormat="1" x14ac:dyDescent="0.2"/>
    <row r="3897" s="175" customFormat="1" x14ac:dyDescent="0.2"/>
    <row r="3898" s="175" customFormat="1" x14ac:dyDescent="0.2"/>
    <row r="3899" s="175" customFormat="1" x14ac:dyDescent="0.2"/>
    <row r="3900" s="175" customFormat="1" x14ac:dyDescent="0.2"/>
    <row r="3901" s="175" customFormat="1" x14ac:dyDescent="0.2"/>
    <row r="3902" s="175" customFormat="1" x14ac:dyDescent="0.2"/>
    <row r="3903" s="175" customFormat="1" x14ac:dyDescent="0.2"/>
    <row r="3904" s="175" customFormat="1" x14ac:dyDescent="0.2"/>
    <row r="3905" spans="6:114" s="175" customFormat="1" x14ac:dyDescent="0.2"/>
    <row r="3906" spans="6:114" s="175" customFormat="1" x14ac:dyDescent="0.2"/>
    <row r="3907" spans="6:114" s="2" customFormat="1" x14ac:dyDescent="0.2">
      <c r="F3907" s="175"/>
      <c r="G3907" s="175"/>
      <c r="H3907" s="175"/>
      <c r="I3907" s="175"/>
      <c r="J3907" s="175"/>
      <c r="K3907" s="175"/>
      <c r="L3907" s="175"/>
      <c r="M3907" s="175"/>
      <c r="N3907" s="175"/>
      <c r="O3907" s="175"/>
      <c r="P3907" s="175"/>
      <c r="Q3907" s="175"/>
      <c r="R3907" s="175"/>
      <c r="S3907" s="175"/>
      <c r="T3907" s="175"/>
      <c r="U3907" s="175"/>
      <c r="V3907" s="175"/>
      <c r="W3907" s="175"/>
      <c r="X3907" s="175"/>
      <c r="Y3907" s="175"/>
      <c r="Z3907" s="175"/>
      <c r="AA3907" s="175"/>
      <c r="AB3907" s="175"/>
      <c r="AC3907" s="175"/>
      <c r="AD3907" s="175"/>
      <c r="AE3907" s="175"/>
      <c r="AF3907" s="175"/>
      <c r="AG3907" s="175"/>
      <c r="AH3907" s="175"/>
      <c r="AI3907" s="175"/>
      <c r="AJ3907" s="175"/>
      <c r="AK3907" s="175"/>
      <c r="AL3907" s="175"/>
      <c r="AM3907" s="175"/>
      <c r="AN3907" s="175"/>
      <c r="AO3907" s="175"/>
      <c r="AP3907" s="175"/>
      <c r="AQ3907" s="175"/>
      <c r="AR3907" s="175"/>
      <c r="AS3907" s="175"/>
      <c r="AT3907" s="175"/>
      <c r="AU3907" s="175"/>
      <c r="AV3907" s="175"/>
      <c r="AW3907" s="175"/>
      <c r="AX3907" s="175"/>
      <c r="AY3907" s="175"/>
      <c r="AZ3907" s="175"/>
      <c r="BA3907" s="175"/>
      <c r="BB3907" s="175"/>
      <c r="BC3907" s="175"/>
      <c r="BD3907" s="175"/>
      <c r="BE3907" s="175"/>
      <c r="BF3907" s="175"/>
      <c r="BG3907" s="175"/>
      <c r="BH3907" s="175"/>
      <c r="BI3907" s="175"/>
      <c r="BJ3907" s="175"/>
      <c r="BK3907" s="175"/>
      <c r="BL3907" s="175"/>
      <c r="BM3907" s="175"/>
      <c r="BN3907" s="175"/>
      <c r="BO3907" s="175"/>
      <c r="BP3907" s="175"/>
      <c r="BQ3907" s="175"/>
      <c r="BR3907" s="175"/>
      <c r="BS3907" s="175"/>
      <c r="BT3907" s="175"/>
      <c r="BU3907" s="175"/>
      <c r="BV3907" s="175"/>
      <c r="BW3907" s="175"/>
      <c r="BX3907" s="175"/>
      <c r="BY3907" s="175"/>
      <c r="BZ3907" s="175"/>
      <c r="CA3907" s="175"/>
      <c r="CB3907" s="175"/>
      <c r="CC3907" s="175"/>
      <c r="CD3907" s="175"/>
      <c r="CE3907" s="175"/>
      <c r="CF3907" s="175"/>
      <c r="CG3907" s="175"/>
      <c r="CH3907" s="175"/>
      <c r="CI3907" s="175"/>
      <c r="CJ3907" s="175"/>
      <c r="CK3907" s="175"/>
      <c r="CL3907" s="175"/>
      <c r="CM3907" s="175"/>
      <c r="CN3907" s="175"/>
      <c r="CO3907" s="175"/>
      <c r="CP3907" s="175"/>
      <c r="CQ3907" s="175"/>
      <c r="CR3907" s="175"/>
      <c r="CS3907" s="175"/>
      <c r="CT3907" s="175"/>
      <c r="CU3907" s="175"/>
      <c r="CV3907" s="175"/>
      <c r="CW3907" s="175"/>
      <c r="CX3907" s="175"/>
      <c r="CY3907" s="175"/>
      <c r="CZ3907" s="175"/>
      <c r="DA3907" s="175"/>
      <c r="DB3907" s="175"/>
      <c r="DC3907" s="175"/>
      <c r="DD3907" s="175"/>
      <c r="DE3907" s="175"/>
      <c r="DF3907" s="175"/>
      <c r="DG3907" s="175"/>
      <c r="DH3907" s="175"/>
      <c r="DI3907" s="175"/>
      <c r="DJ3907" s="175"/>
    </row>
  </sheetData>
  <sheetProtection password="C895" sheet="1" objects="1" scenarios="1"/>
  <mergeCells count="2">
    <mergeCell ref="C1:E1"/>
    <mergeCell ref="C76:E76"/>
  </mergeCells>
  <phoneticPr fontId="4" type="noConversion"/>
  <pageMargins left="0.75" right="0.75" top="1" bottom="1" header="0.5" footer="0.5"/>
  <pageSetup paperSize="9" scale="74" orientation="portrait" r:id="rId1"/>
  <headerFooter alignWithMargins="0"/>
  <rowBreaks count="1" manualBreakCount="1">
    <brk id="75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GR4105"/>
  <sheetViews>
    <sheetView zoomScaleNormal="150" workbookViewId="0">
      <selection activeCell="C14" sqref="C14"/>
    </sheetView>
  </sheetViews>
  <sheetFormatPr defaultRowHeight="12.75" x14ac:dyDescent="0.2"/>
  <cols>
    <col min="1" max="13" width="15.28515625" customWidth="1"/>
    <col min="14" max="200" width="9.140625" style="175"/>
  </cols>
  <sheetData>
    <row r="1" spans="1:200" x14ac:dyDescent="0.2">
      <c r="C1" s="251" t="s">
        <v>117</v>
      </c>
      <c r="D1" s="251"/>
      <c r="I1" s="251" t="s">
        <v>118</v>
      </c>
      <c r="J1" s="251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177"/>
      <c r="EY1" s="177"/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77"/>
      <c r="GN1" s="177"/>
      <c r="GO1" s="177"/>
      <c r="GP1" s="177"/>
      <c r="GQ1" s="177"/>
      <c r="GR1" s="177"/>
    </row>
    <row r="2" spans="1:200" ht="13.5" customHeight="1" x14ac:dyDescent="0.2">
      <c r="C2" s="156">
        <v>1</v>
      </c>
      <c r="D2" s="156">
        <v>2</v>
      </c>
      <c r="E2" s="156">
        <v>3</v>
      </c>
      <c r="F2" s="156">
        <v>4</v>
      </c>
      <c r="G2" s="157" t="s">
        <v>113</v>
      </c>
      <c r="H2" s="158"/>
      <c r="I2" s="159">
        <v>1</v>
      </c>
      <c r="J2" s="159">
        <v>2</v>
      </c>
      <c r="K2" s="159">
        <v>3</v>
      </c>
      <c r="L2" s="159">
        <v>4</v>
      </c>
      <c r="M2" s="179" t="s">
        <v>113</v>
      </c>
    </row>
    <row r="3" spans="1:200" ht="17.25" customHeight="1" x14ac:dyDescent="0.2">
      <c r="A3" s="153" t="s">
        <v>16</v>
      </c>
      <c r="B3" s="154" t="s">
        <v>41</v>
      </c>
      <c r="C3" s="160">
        <f>'WA 1'!D7</f>
        <v>0</v>
      </c>
      <c r="D3" s="160">
        <f>'WA 2'!D7</f>
        <v>0</v>
      </c>
      <c r="E3" s="160">
        <f>'WA 3'!D7</f>
        <v>0</v>
      </c>
      <c r="F3" s="160">
        <f>'WA 4'!D7</f>
        <v>0</v>
      </c>
      <c r="G3" s="161">
        <f t="shared" ref="G3:G13" si="0">SUM(C3:F3)</f>
        <v>0</v>
      </c>
      <c r="H3" s="160"/>
      <c r="I3" s="162" t="e">
        <f>C3/$G$3</f>
        <v>#DIV/0!</v>
      </c>
      <c r="J3" s="162" t="e">
        <f>D3/$G$3</f>
        <v>#DIV/0!</v>
      </c>
      <c r="K3" s="162" t="e">
        <f>E3/$G$3</f>
        <v>#DIV/0!</v>
      </c>
      <c r="L3" s="162" t="e">
        <f>F3/$G$3</f>
        <v>#DIV/0!</v>
      </c>
      <c r="M3" s="163" t="e">
        <f>G3/$G$3</f>
        <v>#DIV/0!</v>
      </c>
    </row>
    <row r="4" spans="1:200" ht="18" customHeight="1" x14ac:dyDescent="0.2">
      <c r="A4" s="153" t="s">
        <v>17</v>
      </c>
      <c r="B4" s="154" t="s">
        <v>26</v>
      </c>
      <c r="C4" s="170">
        <f>'WA 1'!D12</f>
        <v>0</v>
      </c>
      <c r="D4" s="160">
        <f>'WA 2'!D12</f>
        <v>0</v>
      </c>
      <c r="E4" s="160">
        <f>'WA 3'!D12</f>
        <v>0</v>
      </c>
      <c r="F4" s="160">
        <f>'WA 4'!D12</f>
        <v>0</v>
      </c>
      <c r="G4" s="167">
        <f t="shared" si="0"/>
        <v>0</v>
      </c>
      <c r="H4" s="160"/>
      <c r="I4" s="162" t="e">
        <f>C4/$G$4</f>
        <v>#DIV/0!</v>
      </c>
      <c r="J4" s="162" t="e">
        <f>D4/$G$4</f>
        <v>#DIV/0!</v>
      </c>
      <c r="K4" s="162" t="e">
        <f>E4/$G$4</f>
        <v>#DIV/0!</v>
      </c>
      <c r="L4" s="162" t="e">
        <f>F4/$G$4</f>
        <v>#DIV/0!</v>
      </c>
      <c r="M4" s="163" t="e">
        <f>G4/$G$4</f>
        <v>#DIV/0!</v>
      </c>
    </row>
    <row r="5" spans="1:200" ht="18" customHeight="1" x14ac:dyDescent="0.2">
      <c r="A5" s="153" t="s">
        <v>18</v>
      </c>
      <c r="B5" s="154" t="s">
        <v>94</v>
      </c>
      <c r="C5" s="160">
        <f>'WA 1'!D20</f>
        <v>0</v>
      </c>
      <c r="D5" s="160">
        <f>'WA 2'!D20</f>
        <v>0</v>
      </c>
      <c r="E5" s="160">
        <f>'WA 3'!D20</f>
        <v>0</v>
      </c>
      <c r="F5" s="160">
        <f>'WA 4'!D20</f>
        <v>0</v>
      </c>
      <c r="G5" s="161">
        <f t="shared" si="0"/>
        <v>0</v>
      </c>
      <c r="H5" s="160"/>
      <c r="I5" s="162" t="e">
        <f>C5/$G$5</f>
        <v>#DIV/0!</v>
      </c>
      <c r="J5" s="162" t="e">
        <f>D5/$G$5</f>
        <v>#DIV/0!</v>
      </c>
      <c r="K5" s="162" t="e">
        <f>E5/$G$5</f>
        <v>#DIV/0!</v>
      </c>
      <c r="L5" s="162" t="e">
        <f>F5/$G$5</f>
        <v>#DIV/0!</v>
      </c>
      <c r="M5" s="163" t="e">
        <f>G5/$G$5</f>
        <v>#DIV/0!</v>
      </c>
    </row>
    <row r="6" spans="1:200" ht="19.5" customHeight="1" x14ac:dyDescent="0.2">
      <c r="A6" s="153" t="s">
        <v>19</v>
      </c>
      <c r="B6" s="154" t="s">
        <v>27</v>
      </c>
      <c r="C6" s="160">
        <f>'WA 1'!D25</f>
        <v>0</v>
      </c>
      <c r="D6" s="160">
        <f>'WA 2'!D25</f>
        <v>0</v>
      </c>
      <c r="E6" s="160">
        <f>'WA 3'!D25</f>
        <v>0</v>
      </c>
      <c r="F6" s="160">
        <f>'WA 4'!D25</f>
        <v>0</v>
      </c>
      <c r="G6" s="161">
        <f t="shared" si="0"/>
        <v>0</v>
      </c>
      <c r="H6" s="160"/>
      <c r="I6" s="162" t="e">
        <f>C6/$G$6</f>
        <v>#DIV/0!</v>
      </c>
      <c r="J6" s="162" t="e">
        <f>D6/$G$6</f>
        <v>#DIV/0!</v>
      </c>
      <c r="K6" s="162" t="e">
        <f>E6/$G$6</f>
        <v>#DIV/0!</v>
      </c>
      <c r="L6" s="162" t="e">
        <f>F6/$G$6</f>
        <v>#DIV/0!</v>
      </c>
      <c r="M6" s="163" t="e">
        <f>G6/$G$6</f>
        <v>#DIV/0!</v>
      </c>
    </row>
    <row r="7" spans="1:200" ht="18" customHeight="1" x14ac:dyDescent="0.2">
      <c r="A7" s="153" t="s">
        <v>20</v>
      </c>
      <c r="B7" s="154" t="s">
        <v>32</v>
      </c>
      <c r="C7" s="160">
        <f>'WA 1'!D30</f>
        <v>0</v>
      </c>
      <c r="D7" s="160">
        <f>'WA 2'!D30</f>
        <v>0</v>
      </c>
      <c r="E7" s="160">
        <f>'WA 3'!D30</f>
        <v>0</v>
      </c>
      <c r="F7" s="160">
        <f>'WA 4'!D30</f>
        <v>0</v>
      </c>
      <c r="G7" s="161">
        <f t="shared" si="0"/>
        <v>0</v>
      </c>
      <c r="H7" s="160"/>
      <c r="I7" s="162" t="e">
        <f>C7/$G$7</f>
        <v>#DIV/0!</v>
      </c>
      <c r="J7" s="162" t="e">
        <f>D7/$G$7</f>
        <v>#DIV/0!</v>
      </c>
      <c r="K7" s="162" t="e">
        <f>E7/$G$7</f>
        <v>#DIV/0!</v>
      </c>
      <c r="L7" s="162" t="e">
        <f>F7/$G$7</f>
        <v>#DIV/0!</v>
      </c>
      <c r="M7" s="163" t="e">
        <f>G7/$G$7</f>
        <v>#DIV/0!</v>
      </c>
    </row>
    <row r="8" spans="1:200" ht="18" customHeight="1" x14ac:dyDescent="0.2">
      <c r="A8" s="153" t="s">
        <v>21</v>
      </c>
      <c r="B8" s="154" t="s">
        <v>28</v>
      </c>
      <c r="C8" s="160">
        <f>'WA 1'!D38</f>
        <v>0</v>
      </c>
      <c r="D8" s="160">
        <f>'WA 2'!D38</f>
        <v>0</v>
      </c>
      <c r="E8" s="160">
        <f>'WA 3'!D38</f>
        <v>0</v>
      </c>
      <c r="F8" s="160">
        <f>'WA 4'!D38</f>
        <v>0</v>
      </c>
      <c r="G8" s="161">
        <f t="shared" si="0"/>
        <v>0</v>
      </c>
      <c r="H8" s="160"/>
      <c r="I8" s="162" t="e">
        <f>C8/$G$8</f>
        <v>#DIV/0!</v>
      </c>
      <c r="J8" s="162" t="e">
        <f>D8/$G$8</f>
        <v>#DIV/0!</v>
      </c>
      <c r="K8" s="162" t="e">
        <f>E8/$G$8</f>
        <v>#DIV/0!</v>
      </c>
      <c r="L8" s="162" t="e">
        <f>F8/$G$8</f>
        <v>#DIV/0!</v>
      </c>
      <c r="M8" s="163" t="e">
        <f>G8/$G$8</f>
        <v>#DIV/0!</v>
      </c>
    </row>
    <row r="9" spans="1:200" ht="18" customHeight="1" x14ac:dyDescent="0.2">
      <c r="A9" s="153" t="s">
        <v>98</v>
      </c>
      <c r="B9" s="154" t="s">
        <v>38</v>
      </c>
      <c r="C9" s="160">
        <f>'WA 1'!D46</f>
        <v>0</v>
      </c>
      <c r="D9" s="160">
        <f>'WA 2'!D46</f>
        <v>0</v>
      </c>
      <c r="E9" s="160">
        <f>'WA 3'!D46</f>
        <v>0</v>
      </c>
      <c r="F9" s="160">
        <f>'WA 4'!D46</f>
        <v>0</v>
      </c>
      <c r="G9" s="161">
        <f t="shared" si="0"/>
        <v>0</v>
      </c>
      <c r="H9" s="160"/>
      <c r="I9" s="162" t="e">
        <f>C9/$G$9</f>
        <v>#DIV/0!</v>
      </c>
      <c r="J9" s="162" t="e">
        <f>D9/$G$9</f>
        <v>#DIV/0!</v>
      </c>
      <c r="K9" s="162" t="e">
        <f>E9/$G$9</f>
        <v>#DIV/0!</v>
      </c>
      <c r="L9" s="162" t="e">
        <f>F9/$G$9</f>
        <v>#DIV/0!</v>
      </c>
      <c r="M9" s="163" t="e">
        <f>G9/$G$9</f>
        <v>#DIV/0!</v>
      </c>
    </row>
    <row r="10" spans="1:200" ht="18" customHeight="1" x14ac:dyDescent="0.2">
      <c r="A10" s="153" t="s">
        <v>99</v>
      </c>
      <c r="B10" s="154" t="s">
        <v>58</v>
      </c>
      <c r="C10" s="160">
        <f>'WA 1'!D56</f>
        <v>0</v>
      </c>
      <c r="D10" s="160">
        <f>'WA 2'!D56</f>
        <v>0</v>
      </c>
      <c r="E10" s="160">
        <f>'WA 3'!D56</f>
        <v>0</v>
      </c>
      <c r="F10" s="160">
        <f>'WA 4'!D56</f>
        <v>0</v>
      </c>
      <c r="G10" s="161">
        <f t="shared" si="0"/>
        <v>0</v>
      </c>
      <c r="H10" s="160"/>
      <c r="I10" s="162" t="e">
        <f>C10/$G$10</f>
        <v>#DIV/0!</v>
      </c>
      <c r="J10" s="162" t="e">
        <f>D10/$G$10</f>
        <v>#DIV/0!</v>
      </c>
      <c r="K10" s="162" t="e">
        <f>E10/$G$10</f>
        <v>#DIV/0!</v>
      </c>
      <c r="L10" s="162" t="e">
        <f>F10/$G$10</f>
        <v>#DIV/0!</v>
      </c>
      <c r="M10" s="163" t="e">
        <f>G10/$G$10</f>
        <v>#DIV/0!</v>
      </c>
    </row>
    <row r="11" spans="1:200" ht="18" customHeight="1" x14ac:dyDescent="0.2">
      <c r="A11" s="153" t="s">
        <v>5</v>
      </c>
      <c r="B11" s="154" t="s">
        <v>62</v>
      </c>
      <c r="C11" s="160">
        <f>'WA 1'!D61</f>
        <v>0</v>
      </c>
      <c r="D11" s="160">
        <f>'WA 2'!D61</f>
        <v>0</v>
      </c>
      <c r="E11" s="160">
        <f>'WA 3'!D61</f>
        <v>0</v>
      </c>
      <c r="F11" s="160">
        <f>'WA 4'!D61</f>
        <v>0</v>
      </c>
      <c r="G11" s="161">
        <f t="shared" si="0"/>
        <v>0</v>
      </c>
      <c r="H11" s="160"/>
      <c r="I11" s="162" t="e">
        <f>C11/$G$11</f>
        <v>#DIV/0!</v>
      </c>
      <c r="J11" s="162" t="e">
        <f>D11/$G$11</f>
        <v>#DIV/0!</v>
      </c>
      <c r="K11" s="162" t="e">
        <f>E11/$G$11</f>
        <v>#DIV/0!</v>
      </c>
      <c r="L11" s="162" t="e">
        <f>F11/$G$11</f>
        <v>#DIV/0!</v>
      </c>
      <c r="M11" s="163" t="e">
        <f>G11/$G$11</f>
        <v>#DIV/0!</v>
      </c>
    </row>
    <row r="12" spans="1:200" ht="18" customHeight="1" x14ac:dyDescent="0.2">
      <c r="A12" s="153" t="s">
        <v>100</v>
      </c>
      <c r="B12" s="154" t="s">
        <v>39</v>
      </c>
      <c r="C12" s="160">
        <f>'WA 1'!D67</f>
        <v>0</v>
      </c>
      <c r="D12" s="160">
        <f>'WA 2'!D67</f>
        <v>0</v>
      </c>
      <c r="E12" s="160">
        <f>'WA 3'!D67</f>
        <v>0</v>
      </c>
      <c r="F12" s="160">
        <f>'WA 4'!D67</f>
        <v>0</v>
      </c>
      <c r="G12" s="161">
        <f t="shared" si="0"/>
        <v>0</v>
      </c>
      <c r="H12" s="160"/>
      <c r="I12" s="162" t="e">
        <f>C12/$G$12</f>
        <v>#DIV/0!</v>
      </c>
      <c r="J12" s="162" t="e">
        <f>D12/$G$12</f>
        <v>#DIV/0!</v>
      </c>
      <c r="K12" s="162" t="e">
        <f>E12/$G$12</f>
        <v>#DIV/0!</v>
      </c>
      <c r="L12" s="162" t="e">
        <f>F12/$G$12</f>
        <v>#DIV/0!</v>
      </c>
      <c r="M12" s="163" t="e">
        <f>G12/$G$12</f>
        <v>#DIV/0!</v>
      </c>
    </row>
    <row r="13" spans="1:200" ht="18" customHeight="1" x14ac:dyDescent="0.2">
      <c r="A13" s="153" t="s">
        <v>101</v>
      </c>
      <c r="B13" s="154" t="s">
        <v>23</v>
      </c>
      <c r="C13" s="160">
        <f>'WA 1'!D71</f>
        <v>0</v>
      </c>
      <c r="D13" s="160">
        <f>'WA 2'!D71</f>
        <v>0</v>
      </c>
      <c r="E13" s="160">
        <f>'WA 3'!D71</f>
        <v>0</v>
      </c>
      <c r="F13" s="160">
        <f>'WA 4'!D71</f>
        <v>0</v>
      </c>
      <c r="G13" s="164">
        <f t="shared" si="0"/>
        <v>0</v>
      </c>
      <c r="H13" s="160"/>
      <c r="I13" s="162" t="e">
        <f>C13/$G$13</f>
        <v>#DIV/0!</v>
      </c>
      <c r="J13" s="162" t="e">
        <f>D13/$G$13</f>
        <v>#DIV/0!</v>
      </c>
      <c r="K13" s="162" t="e">
        <f>E13/$G$13</f>
        <v>#DIV/0!</v>
      </c>
      <c r="L13" s="162" t="e">
        <f>F13/$G$13</f>
        <v>#DIV/0!</v>
      </c>
      <c r="M13" s="165" t="e">
        <f>G13/$G$13</f>
        <v>#DIV/0!</v>
      </c>
    </row>
    <row r="14" spans="1:200" ht="18" customHeight="1" x14ac:dyDescent="0.2">
      <c r="A14" s="155"/>
      <c r="B14" s="168" t="s">
        <v>113</v>
      </c>
      <c r="C14" s="169">
        <f>SUM(C3:C13)</f>
        <v>0</v>
      </c>
      <c r="D14" s="169">
        <f>SUM(D3:D13)</f>
        <v>0</v>
      </c>
      <c r="E14" s="169">
        <f>SUM(E3:E13)</f>
        <v>0</v>
      </c>
      <c r="F14" s="169">
        <f>SUM(F3:F13)</f>
        <v>0</v>
      </c>
      <c r="G14" s="166">
        <f>SUM(G3:G13)</f>
        <v>0</v>
      </c>
      <c r="H14" s="180"/>
      <c r="I14" s="181"/>
      <c r="J14" s="181"/>
      <c r="K14" s="181"/>
      <c r="L14" s="181"/>
      <c r="M14" s="181"/>
    </row>
    <row r="15" spans="1:200" s="177" customFormat="1" x14ac:dyDescent="0.2"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</row>
    <row r="16" spans="1:200" s="175" customFormat="1" x14ac:dyDescent="0.2"/>
    <row r="17" s="175" customFormat="1" x14ac:dyDescent="0.2"/>
    <row r="18" s="175" customFormat="1" x14ac:dyDescent="0.2"/>
    <row r="19" s="175" customFormat="1" x14ac:dyDescent="0.2"/>
    <row r="20" s="175" customFormat="1" x14ac:dyDescent="0.2"/>
    <row r="21" s="175" customFormat="1" x14ac:dyDescent="0.2"/>
    <row r="22" s="175" customFormat="1" x14ac:dyDescent="0.2"/>
    <row r="23" s="175" customFormat="1" x14ac:dyDescent="0.2"/>
    <row r="24" s="175" customFormat="1" x14ac:dyDescent="0.2"/>
    <row r="25" s="175" customFormat="1" x14ac:dyDescent="0.2"/>
    <row r="26" s="175" customFormat="1" x14ac:dyDescent="0.2"/>
    <row r="27" s="175" customFormat="1" x14ac:dyDescent="0.2"/>
    <row r="28" s="175" customFormat="1" x14ac:dyDescent="0.2"/>
    <row r="29" s="175" customFormat="1" x14ac:dyDescent="0.2"/>
    <row r="30" s="175" customFormat="1" x14ac:dyDescent="0.2"/>
    <row r="31" s="175" customFormat="1" x14ac:dyDescent="0.2"/>
    <row r="32" s="175" customFormat="1" x14ac:dyDescent="0.2"/>
    <row r="33" s="175" customFormat="1" x14ac:dyDescent="0.2"/>
    <row r="34" s="175" customFormat="1" x14ac:dyDescent="0.2"/>
    <row r="35" s="175" customFormat="1" x14ac:dyDescent="0.2"/>
    <row r="36" s="175" customFormat="1" x14ac:dyDescent="0.2"/>
    <row r="37" s="175" customFormat="1" x14ac:dyDescent="0.2"/>
    <row r="38" s="175" customFormat="1" x14ac:dyDescent="0.2"/>
    <row r="39" s="175" customFormat="1" x14ac:dyDescent="0.2"/>
    <row r="40" s="175" customFormat="1" x14ac:dyDescent="0.2"/>
    <row r="41" s="175" customFormat="1" x14ac:dyDescent="0.2"/>
    <row r="42" s="175" customFormat="1" x14ac:dyDescent="0.2"/>
    <row r="43" s="175" customFormat="1" x14ac:dyDescent="0.2"/>
    <row r="44" s="175" customFormat="1" x14ac:dyDescent="0.2"/>
    <row r="45" s="175" customFormat="1" x14ac:dyDescent="0.2"/>
    <row r="46" s="175" customFormat="1" x14ac:dyDescent="0.2"/>
    <row r="47" s="175" customFormat="1" x14ac:dyDescent="0.2"/>
    <row r="48" s="175" customFormat="1" x14ac:dyDescent="0.2"/>
    <row r="49" s="175" customFormat="1" x14ac:dyDescent="0.2"/>
    <row r="50" s="175" customFormat="1" x14ac:dyDescent="0.2"/>
    <row r="51" s="175" customFormat="1" x14ac:dyDescent="0.2"/>
    <row r="52" s="175" customFormat="1" x14ac:dyDescent="0.2"/>
    <row r="53" s="175" customFormat="1" x14ac:dyDescent="0.2"/>
    <row r="54" s="175" customFormat="1" x14ac:dyDescent="0.2"/>
    <row r="55" s="175" customFormat="1" x14ac:dyDescent="0.2"/>
    <row r="56" s="175" customFormat="1" x14ac:dyDescent="0.2"/>
    <row r="57" s="175" customFormat="1" x14ac:dyDescent="0.2"/>
    <row r="58" s="175" customFormat="1" x14ac:dyDescent="0.2"/>
    <row r="59" s="175" customFormat="1" x14ac:dyDescent="0.2"/>
    <row r="60" s="175" customFormat="1" x14ac:dyDescent="0.2"/>
    <row r="61" s="175" customFormat="1" x14ac:dyDescent="0.2"/>
    <row r="62" s="175" customFormat="1" x14ac:dyDescent="0.2"/>
    <row r="63" s="175" customFormat="1" x14ac:dyDescent="0.2"/>
    <row r="64" s="175" customFormat="1" x14ac:dyDescent="0.2"/>
    <row r="65" s="175" customFormat="1" x14ac:dyDescent="0.2"/>
    <row r="66" s="175" customFormat="1" x14ac:dyDescent="0.2"/>
    <row r="67" s="175" customFormat="1" x14ac:dyDescent="0.2"/>
    <row r="68" s="175" customFormat="1" x14ac:dyDescent="0.2"/>
    <row r="69" s="175" customFormat="1" x14ac:dyDescent="0.2"/>
    <row r="70" s="175" customFormat="1" x14ac:dyDescent="0.2"/>
    <row r="71" s="175" customFormat="1" x14ac:dyDescent="0.2"/>
    <row r="72" s="175" customFormat="1" x14ac:dyDescent="0.2"/>
    <row r="73" s="175" customFormat="1" x14ac:dyDescent="0.2"/>
    <row r="74" s="175" customFormat="1" x14ac:dyDescent="0.2"/>
    <row r="75" s="175" customFormat="1" x14ac:dyDescent="0.2"/>
    <row r="76" s="175" customFormat="1" x14ac:dyDescent="0.2"/>
    <row r="77" s="175" customFormat="1" x14ac:dyDescent="0.2"/>
    <row r="78" s="175" customFormat="1" x14ac:dyDescent="0.2"/>
    <row r="79" s="175" customFormat="1" x14ac:dyDescent="0.2"/>
    <row r="80" s="175" customFormat="1" x14ac:dyDescent="0.2"/>
    <row r="81" s="175" customFormat="1" x14ac:dyDescent="0.2"/>
    <row r="82" s="175" customFormat="1" x14ac:dyDescent="0.2"/>
    <row r="83" s="175" customFormat="1" x14ac:dyDescent="0.2"/>
    <row r="84" s="175" customFormat="1" x14ac:dyDescent="0.2"/>
    <row r="85" s="175" customFormat="1" x14ac:dyDescent="0.2"/>
    <row r="86" s="175" customFormat="1" x14ac:dyDescent="0.2"/>
    <row r="87" s="175" customFormat="1" x14ac:dyDescent="0.2"/>
    <row r="88" s="175" customFormat="1" x14ac:dyDescent="0.2"/>
    <row r="89" s="175" customFormat="1" x14ac:dyDescent="0.2"/>
    <row r="90" s="175" customFormat="1" x14ac:dyDescent="0.2"/>
    <row r="91" s="175" customFormat="1" x14ac:dyDescent="0.2"/>
    <row r="92" s="175" customFormat="1" x14ac:dyDescent="0.2"/>
    <row r="93" s="175" customFormat="1" x14ac:dyDescent="0.2"/>
    <row r="94" s="175" customFormat="1" x14ac:dyDescent="0.2"/>
    <row r="95" s="175" customFormat="1" x14ac:dyDescent="0.2"/>
    <row r="96" s="175" customFormat="1" x14ac:dyDescent="0.2"/>
    <row r="97" s="175" customFormat="1" x14ac:dyDescent="0.2"/>
    <row r="98" s="175" customFormat="1" x14ac:dyDescent="0.2"/>
    <row r="99" s="175" customFormat="1" x14ac:dyDescent="0.2"/>
    <row r="100" s="175" customFormat="1" x14ac:dyDescent="0.2"/>
    <row r="101" s="175" customFormat="1" x14ac:dyDescent="0.2"/>
    <row r="102" s="175" customFormat="1" x14ac:dyDescent="0.2"/>
    <row r="103" s="175" customFormat="1" x14ac:dyDescent="0.2"/>
    <row r="104" s="175" customFormat="1" x14ac:dyDescent="0.2"/>
    <row r="105" s="175" customFormat="1" x14ac:dyDescent="0.2"/>
    <row r="106" s="175" customFormat="1" x14ac:dyDescent="0.2"/>
    <row r="107" s="175" customFormat="1" x14ac:dyDescent="0.2"/>
    <row r="108" s="175" customFormat="1" x14ac:dyDescent="0.2"/>
    <row r="109" s="175" customFormat="1" x14ac:dyDescent="0.2"/>
    <row r="110" s="175" customFormat="1" x14ac:dyDescent="0.2"/>
    <row r="111" s="175" customFormat="1" x14ac:dyDescent="0.2"/>
    <row r="112" s="175" customFormat="1" x14ac:dyDescent="0.2"/>
    <row r="113" s="175" customFormat="1" x14ac:dyDescent="0.2"/>
    <row r="114" s="175" customFormat="1" x14ac:dyDescent="0.2"/>
    <row r="115" s="175" customFormat="1" x14ac:dyDescent="0.2"/>
    <row r="116" s="175" customFormat="1" x14ac:dyDescent="0.2"/>
    <row r="117" s="175" customFormat="1" x14ac:dyDescent="0.2"/>
    <row r="118" s="175" customFormat="1" x14ac:dyDescent="0.2"/>
    <row r="119" s="175" customFormat="1" x14ac:dyDescent="0.2"/>
    <row r="120" s="175" customFormat="1" x14ac:dyDescent="0.2"/>
    <row r="121" s="175" customFormat="1" x14ac:dyDescent="0.2"/>
    <row r="122" s="175" customFormat="1" x14ac:dyDescent="0.2"/>
    <row r="123" s="175" customFormat="1" x14ac:dyDescent="0.2"/>
    <row r="124" s="175" customFormat="1" x14ac:dyDescent="0.2"/>
    <row r="125" s="175" customFormat="1" x14ac:dyDescent="0.2"/>
    <row r="126" s="175" customFormat="1" x14ac:dyDescent="0.2"/>
    <row r="127" s="175" customFormat="1" x14ac:dyDescent="0.2"/>
    <row r="128" s="175" customFormat="1" x14ac:dyDescent="0.2"/>
    <row r="129" s="175" customFormat="1" x14ac:dyDescent="0.2"/>
    <row r="130" s="175" customFormat="1" x14ac:dyDescent="0.2"/>
    <row r="131" s="175" customFormat="1" x14ac:dyDescent="0.2"/>
    <row r="132" s="175" customFormat="1" x14ac:dyDescent="0.2"/>
    <row r="133" s="175" customFormat="1" x14ac:dyDescent="0.2"/>
    <row r="134" s="175" customFormat="1" x14ac:dyDescent="0.2"/>
    <row r="135" s="175" customFormat="1" x14ac:dyDescent="0.2"/>
    <row r="136" s="175" customFormat="1" x14ac:dyDescent="0.2"/>
    <row r="137" s="175" customFormat="1" x14ac:dyDescent="0.2"/>
    <row r="138" s="175" customFormat="1" x14ac:dyDescent="0.2"/>
    <row r="139" s="175" customFormat="1" x14ac:dyDescent="0.2"/>
    <row r="140" s="175" customFormat="1" x14ac:dyDescent="0.2"/>
    <row r="141" s="175" customFormat="1" x14ac:dyDescent="0.2"/>
    <row r="142" s="175" customFormat="1" x14ac:dyDescent="0.2"/>
    <row r="143" s="175" customFormat="1" x14ac:dyDescent="0.2"/>
    <row r="144" s="175" customFormat="1" x14ac:dyDescent="0.2"/>
    <row r="145" s="175" customFormat="1" x14ac:dyDescent="0.2"/>
    <row r="146" s="175" customFormat="1" x14ac:dyDescent="0.2"/>
    <row r="147" s="175" customFormat="1" x14ac:dyDescent="0.2"/>
    <row r="148" s="175" customFormat="1" x14ac:dyDescent="0.2"/>
    <row r="149" s="175" customFormat="1" x14ac:dyDescent="0.2"/>
    <row r="150" s="175" customFormat="1" x14ac:dyDescent="0.2"/>
    <row r="151" s="175" customFormat="1" x14ac:dyDescent="0.2"/>
    <row r="152" s="175" customFormat="1" x14ac:dyDescent="0.2"/>
    <row r="153" s="175" customFormat="1" x14ac:dyDescent="0.2"/>
    <row r="154" s="175" customFormat="1" x14ac:dyDescent="0.2"/>
    <row r="155" s="175" customFormat="1" x14ac:dyDescent="0.2"/>
    <row r="156" s="175" customFormat="1" x14ac:dyDescent="0.2"/>
    <row r="157" s="175" customFormat="1" x14ac:dyDescent="0.2"/>
    <row r="158" s="175" customFormat="1" x14ac:dyDescent="0.2"/>
    <row r="159" s="175" customFormat="1" x14ac:dyDescent="0.2"/>
    <row r="160" s="175" customFormat="1" x14ac:dyDescent="0.2"/>
    <row r="161" s="175" customFormat="1" x14ac:dyDescent="0.2"/>
    <row r="162" s="175" customFormat="1" x14ac:dyDescent="0.2"/>
    <row r="163" s="175" customFormat="1" x14ac:dyDescent="0.2"/>
    <row r="164" s="175" customFormat="1" x14ac:dyDescent="0.2"/>
    <row r="165" s="175" customFormat="1" x14ac:dyDescent="0.2"/>
    <row r="166" s="175" customFormat="1" x14ac:dyDescent="0.2"/>
    <row r="167" s="175" customFormat="1" x14ac:dyDescent="0.2"/>
    <row r="168" s="175" customFormat="1" x14ac:dyDescent="0.2"/>
    <row r="169" s="175" customFormat="1" x14ac:dyDescent="0.2"/>
    <row r="170" s="175" customFormat="1" x14ac:dyDescent="0.2"/>
    <row r="171" s="175" customFormat="1" x14ac:dyDescent="0.2"/>
    <row r="172" s="175" customFormat="1" x14ac:dyDescent="0.2"/>
    <row r="173" s="175" customFormat="1" x14ac:dyDescent="0.2"/>
    <row r="174" s="175" customFormat="1" x14ac:dyDescent="0.2"/>
    <row r="175" s="175" customFormat="1" x14ac:dyDescent="0.2"/>
    <row r="176" s="175" customFormat="1" x14ac:dyDescent="0.2"/>
    <row r="177" s="175" customFormat="1" x14ac:dyDescent="0.2"/>
    <row r="178" s="175" customFormat="1" x14ac:dyDescent="0.2"/>
    <row r="179" s="175" customFormat="1" x14ac:dyDescent="0.2"/>
    <row r="180" s="175" customFormat="1" x14ac:dyDescent="0.2"/>
    <row r="181" s="175" customFormat="1" x14ac:dyDescent="0.2"/>
    <row r="182" s="175" customFormat="1" x14ac:dyDescent="0.2"/>
    <row r="183" s="175" customFormat="1" x14ac:dyDescent="0.2"/>
    <row r="184" s="175" customFormat="1" x14ac:dyDescent="0.2"/>
    <row r="185" s="175" customFormat="1" x14ac:dyDescent="0.2"/>
    <row r="186" s="175" customFormat="1" x14ac:dyDescent="0.2"/>
    <row r="187" s="175" customFormat="1" x14ac:dyDescent="0.2"/>
    <row r="188" s="175" customFormat="1" x14ac:dyDescent="0.2"/>
    <row r="189" s="175" customFormat="1" x14ac:dyDescent="0.2"/>
    <row r="190" s="175" customFormat="1" x14ac:dyDescent="0.2"/>
    <row r="191" s="175" customFormat="1" x14ac:dyDescent="0.2"/>
    <row r="192" s="175" customFormat="1" x14ac:dyDescent="0.2"/>
    <row r="193" s="175" customFormat="1" x14ac:dyDescent="0.2"/>
    <row r="194" s="175" customFormat="1" x14ac:dyDescent="0.2"/>
    <row r="195" s="175" customFormat="1" x14ac:dyDescent="0.2"/>
    <row r="196" s="175" customFormat="1" x14ac:dyDescent="0.2"/>
    <row r="197" s="175" customFormat="1" x14ac:dyDescent="0.2"/>
    <row r="198" s="175" customFormat="1" x14ac:dyDescent="0.2"/>
    <row r="199" s="175" customFormat="1" x14ac:dyDescent="0.2"/>
    <row r="200" s="175" customFormat="1" x14ac:dyDescent="0.2"/>
    <row r="201" s="175" customFormat="1" x14ac:dyDescent="0.2"/>
    <row r="202" s="175" customFormat="1" x14ac:dyDescent="0.2"/>
    <row r="203" s="175" customFormat="1" x14ac:dyDescent="0.2"/>
    <row r="204" s="175" customFormat="1" x14ac:dyDescent="0.2"/>
    <row r="205" s="175" customFormat="1" x14ac:dyDescent="0.2"/>
    <row r="206" s="175" customFormat="1" x14ac:dyDescent="0.2"/>
    <row r="207" s="175" customFormat="1" x14ac:dyDescent="0.2"/>
    <row r="208" s="175" customFormat="1" x14ac:dyDescent="0.2"/>
    <row r="209" s="175" customFormat="1" x14ac:dyDescent="0.2"/>
    <row r="210" s="175" customFormat="1" x14ac:dyDescent="0.2"/>
    <row r="211" s="175" customFormat="1" x14ac:dyDescent="0.2"/>
    <row r="212" s="175" customFormat="1" x14ac:dyDescent="0.2"/>
    <row r="213" s="175" customFormat="1" x14ac:dyDescent="0.2"/>
    <row r="214" s="175" customFormat="1" x14ac:dyDescent="0.2"/>
    <row r="215" s="175" customFormat="1" x14ac:dyDescent="0.2"/>
    <row r="216" s="175" customFormat="1" x14ac:dyDescent="0.2"/>
    <row r="217" s="175" customFormat="1" x14ac:dyDescent="0.2"/>
    <row r="218" s="175" customFormat="1" x14ac:dyDescent="0.2"/>
    <row r="219" s="175" customFormat="1" x14ac:dyDescent="0.2"/>
    <row r="220" s="175" customFormat="1" x14ac:dyDescent="0.2"/>
    <row r="221" s="175" customFormat="1" x14ac:dyDescent="0.2"/>
    <row r="222" s="175" customFormat="1" x14ac:dyDescent="0.2"/>
    <row r="223" s="175" customFormat="1" x14ac:dyDescent="0.2"/>
    <row r="224" s="175" customFormat="1" x14ac:dyDescent="0.2"/>
    <row r="225" s="175" customFormat="1" x14ac:dyDescent="0.2"/>
    <row r="226" s="175" customFormat="1" x14ac:dyDescent="0.2"/>
    <row r="227" s="175" customFormat="1" x14ac:dyDescent="0.2"/>
    <row r="228" s="175" customFormat="1" x14ac:dyDescent="0.2"/>
    <row r="229" s="175" customFormat="1" x14ac:dyDescent="0.2"/>
    <row r="230" s="175" customFormat="1" x14ac:dyDescent="0.2"/>
    <row r="231" s="175" customFormat="1" x14ac:dyDescent="0.2"/>
    <row r="232" s="175" customFormat="1" x14ac:dyDescent="0.2"/>
    <row r="233" s="175" customFormat="1" x14ac:dyDescent="0.2"/>
    <row r="234" s="175" customFormat="1" x14ac:dyDescent="0.2"/>
    <row r="235" s="175" customFormat="1" x14ac:dyDescent="0.2"/>
    <row r="236" s="175" customFormat="1" x14ac:dyDescent="0.2"/>
    <row r="237" s="175" customFormat="1" x14ac:dyDescent="0.2"/>
    <row r="238" s="175" customFormat="1" x14ac:dyDescent="0.2"/>
    <row r="239" s="175" customFormat="1" x14ac:dyDescent="0.2"/>
    <row r="240" s="175" customFormat="1" x14ac:dyDescent="0.2"/>
    <row r="241" s="175" customFormat="1" x14ac:dyDescent="0.2"/>
    <row r="242" s="175" customFormat="1" x14ac:dyDescent="0.2"/>
    <row r="243" s="175" customFormat="1" x14ac:dyDescent="0.2"/>
    <row r="244" s="175" customFormat="1" x14ac:dyDescent="0.2"/>
    <row r="245" s="175" customFormat="1" x14ac:dyDescent="0.2"/>
    <row r="246" s="175" customFormat="1" x14ac:dyDescent="0.2"/>
    <row r="247" s="175" customFormat="1" x14ac:dyDescent="0.2"/>
    <row r="248" s="175" customFormat="1" x14ac:dyDescent="0.2"/>
    <row r="249" s="175" customFormat="1" x14ac:dyDescent="0.2"/>
    <row r="250" s="175" customFormat="1" x14ac:dyDescent="0.2"/>
    <row r="251" s="175" customFormat="1" x14ac:dyDescent="0.2"/>
    <row r="252" s="175" customFormat="1" x14ac:dyDescent="0.2"/>
    <row r="253" s="175" customFormat="1" x14ac:dyDescent="0.2"/>
    <row r="254" s="175" customFormat="1" x14ac:dyDescent="0.2"/>
    <row r="255" s="175" customFormat="1" x14ac:dyDescent="0.2"/>
    <row r="256" s="175" customFormat="1" x14ac:dyDescent="0.2"/>
    <row r="257" s="175" customFormat="1" x14ac:dyDescent="0.2"/>
    <row r="258" s="175" customFormat="1" x14ac:dyDescent="0.2"/>
    <row r="259" s="175" customFormat="1" x14ac:dyDescent="0.2"/>
    <row r="260" s="175" customFormat="1" x14ac:dyDescent="0.2"/>
    <row r="261" s="175" customFormat="1" x14ac:dyDescent="0.2"/>
    <row r="262" s="175" customFormat="1" x14ac:dyDescent="0.2"/>
    <row r="263" s="175" customFormat="1" x14ac:dyDescent="0.2"/>
    <row r="264" s="175" customFormat="1" x14ac:dyDescent="0.2"/>
    <row r="265" s="175" customFormat="1" x14ac:dyDescent="0.2"/>
    <row r="266" s="175" customFormat="1" x14ac:dyDescent="0.2"/>
    <row r="267" s="175" customFormat="1" x14ac:dyDescent="0.2"/>
    <row r="268" s="175" customFormat="1" x14ac:dyDescent="0.2"/>
    <row r="269" s="175" customFormat="1" x14ac:dyDescent="0.2"/>
    <row r="270" s="175" customFormat="1" x14ac:dyDescent="0.2"/>
    <row r="271" s="175" customFormat="1" x14ac:dyDescent="0.2"/>
    <row r="272" s="175" customFormat="1" x14ac:dyDescent="0.2"/>
    <row r="273" s="175" customFormat="1" x14ac:dyDescent="0.2"/>
    <row r="274" s="175" customFormat="1" x14ac:dyDescent="0.2"/>
    <row r="275" s="175" customFormat="1" x14ac:dyDescent="0.2"/>
    <row r="276" s="175" customFormat="1" x14ac:dyDescent="0.2"/>
    <row r="277" s="175" customFormat="1" x14ac:dyDescent="0.2"/>
    <row r="278" s="175" customFormat="1" x14ac:dyDescent="0.2"/>
    <row r="279" s="175" customFormat="1" x14ac:dyDescent="0.2"/>
    <row r="280" s="175" customFormat="1" x14ac:dyDescent="0.2"/>
    <row r="281" s="175" customFormat="1" x14ac:dyDescent="0.2"/>
    <row r="282" s="175" customFormat="1" x14ac:dyDescent="0.2"/>
    <row r="283" s="175" customFormat="1" x14ac:dyDescent="0.2"/>
    <row r="284" s="175" customFormat="1" x14ac:dyDescent="0.2"/>
    <row r="285" s="175" customFormat="1" x14ac:dyDescent="0.2"/>
    <row r="286" s="175" customFormat="1" x14ac:dyDescent="0.2"/>
    <row r="287" s="175" customFormat="1" x14ac:dyDescent="0.2"/>
    <row r="288" s="175" customFormat="1" x14ac:dyDescent="0.2"/>
    <row r="289" s="175" customFormat="1" x14ac:dyDescent="0.2"/>
    <row r="290" s="175" customFormat="1" x14ac:dyDescent="0.2"/>
    <row r="291" s="175" customFormat="1" x14ac:dyDescent="0.2"/>
    <row r="292" s="175" customFormat="1" x14ac:dyDescent="0.2"/>
    <row r="293" s="175" customFormat="1" x14ac:dyDescent="0.2"/>
    <row r="294" s="175" customFormat="1" x14ac:dyDescent="0.2"/>
    <row r="295" s="175" customFormat="1" x14ac:dyDescent="0.2"/>
    <row r="296" s="175" customFormat="1" x14ac:dyDescent="0.2"/>
    <row r="297" s="175" customFormat="1" x14ac:dyDescent="0.2"/>
    <row r="298" s="175" customFormat="1" x14ac:dyDescent="0.2"/>
    <row r="299" s="175" customFormat="1" x14ac:dyDescent="0.2"/>
    <row r="300" s="175" customFormat="1" x14ac:dyDescent="0.2"/>
    <row r="301" s="175" customFormat="1" x14ac:dyDescent="0.2"/>
    <row r="302" s="175" customFormat="1" x14ac:dyDescent="0.2"/>
    <row r="303" s="175" customFormat="1" x14ac:dyDescent="0.2"/>
    <row r="304" s="175" customFormat="1" x14ac:dyDescent="0.2"/>
    <row r="305" s="175" customFormat="1" x14ac:dyDescent="0.2"/>
    <row r="306" s="175" customFormat="1" x14ac:dyDescent="0.2"/>
    <row r="307" s="175" customFormat="1" x14ac:dyDescent="0.2"/>
    <row r="308" s="175" customFormat="1" x14ac:dyDescent="0.2"/>
    <row r="309" s="175" customFormat="1" x14ac:dyDescent="0.2"/>
    <row r="310" s="175" customFormat="1" x14ac:dyDescent="0.2"/>
    <row r="311" s="175" customFormat="1" x14ac:dyDescent="0.2"/>
    <row r="312" s="175" customFormat="1" x14ac:dyDescent="0.2"/>
    <row r="313" s="175" customFormat="1" x14ac:dyDescent="0.2"/>
    <row r="314" s="175" customFormat="1" x14ac:dyDescent="0.2"/>
    <row r="315" s="175" customFormat="1" x14ac:dyDescent="0.2"/>
    <row r="316" s="175" customFormat="1" x14ac:dyDescent="0.2"/>
    <row r="317" s="175" customFormat="1" x14ac:dyDescent="0.2"/>
    <row r="318" s="175" customFormat="1" x14ac:dyDescent="0.2"/>
    <row r="319" s="175" customFormat="1" x14ac:dyDescent="0.2"/>
    <row r="320" s="175" customFormat="1" x14ac:dyDescent="0.2"/>
    <row r="321" s="175" customFormat="1" x14ac:dyDescent="0.2"/>
    <row r="322" s="175" customFormat="1" x14ac:dyDescent="0.2"/>
    <row r="323" s="175" customFormat="1" x14ac:dyDescent="0.2"/>
    <row r="324" s="175" customFormat="1" x14ac:dyDescent="0.2"/>
    <row r="325" s="175" customFormat="1" x14ac:dyDescent="0.2"/>
    <row r="326" s="175" customFormat="1" x14ac:dyDescent="0.2"/>
    <row r="327" s="175" customFormat="1" x14ac:dyDescent="0.2"/>
    <row r="328" s="175" customFormat="1" x14ac:dyDescent="0.2"/>
    <row r="329" s="175" customFormat="1" x14ac:dyDescent="0.2"/>
    <row r="330" s="175" customFormat="1" x14ac:dyDescent="0.2"/>
    <row r="331" s="175" customFormat="1" x14ac:dyDescent="0.2"/>
    <row r="332" s="175" customFormat="1" x14ac:dyDescent="0.2"/>
    <row r="333" s="175" customFormat="1" x14ac:dyDescent="0.2"/>
    <row r="334" s="175" customFormat="1" x14ac:dyDescent="0.2"/>
    <row r="335" s="175" customFormat="1" x14ac:dyDescent="0.2"/>
    <row r="336" s="175" customFormat="1" x14ac:dyDescent="0.2"/>
    <row r="337" s="175" customFormat="1" x14ac:dyDescent="0.2"/>
    <row r="338" s="175" customFormat="1" x14ac:dyDescent="0.2"/>
    <row r="339" s="175" customFormat="1" x14ac:dyDescent="0.2"/>
    <row r="340" s="175" customFormat="1" x14ac:dyDescent="0.2"/>
    <row r="341" s="175" customFormat="1" x14ac:dyDescent="0.2"/>
    <row r="342" s="175" customFormat="1" x14ac:dyDescent="0.2"/>
    <row r="343" s="175" customFormat="1" x14ac:dyDescent="0.2"/>
    <row r="344" s="175" customFormat="1" x14ac:dyDescent="0.2"/>
    <row r="345" s="175" customFormat="1" x14ac:dyDescent="0.2"/>
    <row r="346" s="175" customFormat="1" x14ac:dyDescent="0.2"/>
    <row r="347" s="175" customFormat="1" x14ac:dyDescent="0.2"/>
    <row r="348" s="175" customFormat="1" x14ac:dyDescent="0.2"/>
    <row r="349" s="175" customFormat="1" x14ac:dyDescent="0.2"/>
    <row r="350" s="175" customFormat="1" x14ac:dyDescent="0.2"/>
    <row r="351" s="175" customFormat="1" x14ac:dyDescent="0.2"/>
    <row r="352" s="175" customFormat="1" x14ac:dyDescent="0.2"/>
    <row r="353" s="175" customFormat="1" x14ac:dyDescent="0.2"/>
    <row r="354" s="175" customFormat="1" x14ac:dyDescent="0.2"/>
    <row r="355" s="175" customFormat="1" x14ac:dyDescent="0.2"/>
    <row r="356" s="175" customFormat="1" x14ac:dyDescent="0.2"/>
    <row r="357" s="175" customFormat="1" x14ac:dyDescent="0.2"/>
    <row r="358" s="175" customFormat="1" x14ac:dyDescent="0.2"/>
    <row r="359" s="175" customFormat="1" x14ac:dyDescent="0.2"/>
    <row r="360" s="175" customFormat="1" x14ac:dyDescent="0.2"/>
    <row r="361" s="175" customFormat="1" x14ac:dyDescent="0.2"/>
    <row r="362" s="175" customFormat="1" x14ac:dyDescent="0.2"/>
    <row r="363" s="175" customFormat="1" x14ac:dyDescent="0.2"/>
    <row r="364" s="175" customFormat="1" x14ac:dyDescent="0.2"/>
    <row r="365" s="175" customFormat="1" x14ac:dyDescent="0.2"/>
    <row r="366" s="175" customFormat="1" x14ac:dyDescent="0.2"/>
    <row r="367" s="175" customFormat="1" x14ac:dyDescent="0.2"/>
    <row r="368" s="175" customFormat="1" x14ac:dyDescent="0.2"/>
    <row r="369" s="175" customFormat="1" x14ac:dyDescent="0.2"/>
    <row r="370" s="175" customFormat="1" x14ac:dyDescent="0.2"/>
    <row r="371" s="175" customFormat="1" x14ac:dyDescent="0.2"/>
    <row r="372" s="175" customFormat="1" x14ac:dyDescent="0.2"/>
    <row r="373" s="175" customFormat="1" x14ac:dyDescent="0.2"/>
    <row r="374" s="175" customFormat="1" x14ac:dyDescent="0.2"/>
    <row r="375" s="175" customFormat="1" x14ac:dyDescent="0.2"/>
    <row r="376" s="175" customFormat="1" x14ac:dyDescent="0.2"/>
    <row r="377" s="175" customFormat="1" x14ac:dyDescent="0.2"/>
    <row r="378" s="175" customFormat="1" x14ac:dyDescent="0.2"/>
    <row r="379" s="175" customFormat="1" x14ac:dyDescent="0.2"/>
    <row r="380" s="175" customFormat="1" x14ac:dyDescent="0.2"/>
    <row r="381" s="175" customFormat="1" x14ac:dyDescent="0.2"/>
    <row r="382" s="175" customFormat="1" x14ac:dyDescent="0.2"/>
    <row r="383" s="175" customFormat="1" x14ac:dyDescent="0.2"/>
    <row r="384" s="175" customFormat="1" x14ac:dyDescent="0.2"/>
    <row r="385" s="175" customFormat="1" x14ac:dyDescent="0.2"/>
    <row r="386" s="175" customFormat="1" x14ac:dyDescent="0.2"/>
    <row r="387" s="175" customFormat="1" x14ac:dyDescent="0.2"/>
    <row r="388" s="175" customFormat="1" x14ac:dyDescent="0.2"/>
    <row r="389" s="175" customFormat="1" x14ac:dyDescent="0.2"/>
    <row r="390" s="175" customFormat="1" x14ac:dyDescent="0.2"/>
    <row r="391" s="175" customFormat="1" x14ac:dyDescent="0.2"/>
    <row r="392" s="175" customFormat="1" x14ac:dyDescent="0.2"/>
    <row r="393" s="175" customFormat="1" x14ac:dyDescent="0.2"/>
    <row r="394" s="175" customFormat="1" x14ac:dyDescent="0.2"/>
    <row r="395" s="175" customFormat="1" x14ac:dyDescent="0.2"/>
    <row r="396" s="175" customFormat="1" x14ac:dyDescent="0.2"/>
    <row r="397" s="175" customFormat="1" x14ac:dyDescent="0.2"/>
    <row r="398" s="175" customFormat="1" x14ac:dyDescent="0.2"/>
    <row r="399" s="175" customFormat="1" x14ac:dyDescent="0.2"/>
    <row r="400" s="175" customFormat="1" x14ac:dyDescent="0.2"/>
    <row r="401" s="175" customFormat="1" x14ac:dyDescent="0.2"/>
    <row r="402" s="175" customFormat="1" x14ac:dyDescent="0.2"/>
    <row r="403" s="175" customFormat="1" x14ac:dyDescent="0.2"/>
    <row r="404" s="175" customFormat="1" x14ac:dyDescent="0.2"/>
    <row r="405" s="175" customFormat="1" x14ac:dyDescent="0.2"/>
    <row r="406" s="175" customFormat="1" x14ac:dyDescent="0.2"/>
    <row r="407" s="175" customFormat="1" x14ac:dyDescent="0.2"/>
    <row r="408" s="175" customFormat="1" x14ac:dyDescent="0.2"/>
    <row r="409" s="175" customFormat="1" x14ac:dyDescent="0.2"/>
    <row r="410" s="175" customFormat="1" x14ac:dyDescent="0.2"/>
    <row r="411" s="175" customFormat="1" x14ac:dyDescent="0.2"/>
    <row r="412" s="175" customFormat="1" x14ac:dyDescent="0.2"/>
    <row r="413" s="175" customFormat="1" x14ac:dyDescent="0.2"/>
    <row r="414" s="175" customFormat="1" x14ac:dyDescent="0.2"/>
    <row r="415" s="175" customFormat="1" x14ac:dyDescent="0.2"/>
    <row r="416" s="175" customFormat="1" x14ac:dyDescent="0.2"/>
    <row r="417" s="175" customFormat="1" x14ac:dyDescent="0.2"/>
    <row r="418" s="175" customFormat="1" x14ac:dyDescent="0.2"/>
    <row r="419" s="175" customFormat="1" x14ac:dyDescent="0.2"/>
    <row r="420" s="175" customFormat="1" x14ac:dyDescent="0.2"/>
    <row r="421" s="175" customFormat="1" x14ac:dyDescent="0.2"/>
    <row r="422" s="175" customFormat="1" x14ac:dyDescent="0.2"/>
    <row r="423" s="175" customFormat="1" x14ac:dyDescent="0.2"/>
    <row r="424" s="175" customFormat="1" x14ac:dyDescent="0.2"/>
    <row r="425" s="175" customFormat="1" x14ac:dyDescent="0.2"/>
    <row r="426" s="175" customFormat="1" x14ac:dyDescent="0.2"/>
    <row r="427" s="175" customFormat="1" x14ac:dyDescent="0.2"/>
    <row r="428" s="175" customFormat="1" x14ac:dyDescent="0.2"/>
    <row r="429" s="175" customFormat="1" x14ac:dyDescent="0.2"/>
    <row r="430" s="175" customFormat="1" x14ac:dyDescent="0.2"/>
    <row r="431" s="175" customFormat="1" x14ac:dyDescent="0.2"/>
    <row r="432" s="175" customFormat="1" x14ac:dyDescent="0.2"/>
    <row r="433" s="175" customFormat="1" x14ac:dyDescent="0.2"/>
    <row r="434" s="175" customFormat="1" x14ac:dyDescent="0.2"/>
    <row r="435" s="175" customFormat="1" x14ac:dyDescent="0.2"/>
    <row r="436" s="175" customFormat="1" x14ac:dyDescent="0.2"/>
    <row r="437" s="175" customFormat="1" x14ac:dyDescent="0.2"/>
    <row r="438" s="175" customFormat="1" x14ac:dyDescent="0.2"/>
    <row r="439" s="175" customFormat="1" x14ac:dyDescent="0.2"/>
    <row r="440" s="175" customFormat="1" x14ac:dyDescent="0.2"/>
    <row r="441" s="175" customFormat="1" x14ac:dyDescent="0.2"/>
    <row r="442" s="175" customFormat="1" x14ac:dyDescent="0.2"/>
    <row r="443" s="175" customFormat="1" x14ac:dyDescent="0.2"/>
    <row r="444" s="175" customFormat="1" x14ac:dyDescent="0.2"/>
    <row r="445" s="175" customFormat="1" x14ac:dyDescent="0.2"/>
    <row r="446" s="175" customFormat="1" x14ac:dyDescent="0.2"/>
    <row r="447" s="175" customFormat="1" x14ac:dyDescent="0.2"/>
    <row r="448" s="175" customFormat="1" x14ac:dyDescent="0.2"/>
    <row r="449" s="175" customFormat="1" x14ac:dyDescent="0.2"/>
    <row r="450" s="175" customFormat="1" x14ac:dyDescent="0.2"/>
    <row r="451" s="175" customFormat="1" x14ac:dyDescent="0.2"/>
    <row r="452" s="175" customFormat="1" x14ac:dyDescent="0.2"/>
    <row r="453" s="175" customFormat="1" x14ac:dyDescent="0.2"/>
    <row r="454" s="175" customFormat="1" x14ac:dyDescent="0.2"/>
    <row r="455" s="175" customFormat="1" x14ac:dyDescent="0.2"/>
    <row r="456" s="175" customFormat="1" x14ac:dyDescent="0.2"/>
    <row r="457" s="175" customFormat="1" x14ac:dyDescent="0.2"/>
    <row r="458" s="175" customFormat="1" x14ac:dyDescent="0.2"/>
    <row r="459" s="175" customFormat="1" x14ac:dyDescent="0.2"/>
    <row r="460" s="175" customFormat="1" x14ac:dyDescent="0.2"/>
    <row r="461" s="175" customFormat="1" x14ac:dyDescent="0.2"/>
    <row r="462" s="175" customFormat="1" x14ac:dyDescent="0.2"/>
    <row r="463" s="175" customFormat="1" x14ac:dyDescent="0.2"/>
    <row r="464" s="175" customFormat="1" x14ac:dyDescent="0.2"/>
    <row r="465" s="175" customFormat="1" x14ac:dyDescent="0.2"/>
    <row r="466" s="175" customFormat="1" x14ac:dyDescent="0.2"/>
    <row r="467" s="175" customFormat="1" x14ac:dyDescent="0.2"/>
    <row r="468" s="175" customFormat="1" x14ac:dyDescent="0.2"/>
    <row r="469" s="175" customFormat="1" x14ac:dyDescent="0.2"/>
    <row r="470" s="175" customFormat="1" x14ac:dyDescent="0.2"/>
    <row r="471" s="175" customFormat="1" x14ac:dyDescent="0.2"/>
    <row r="472" s="175" customFormat="1" x14ac:dyDescent="0.2"/>
    <row r="473" s="175" customFormat="1" x14ac:dyDescent="0.2"/>
    <row r="474" s="175" customFormat="1" x14ac:dyDescent="0.2"/>
    <row r="475" s="175" customFormat="1" x14ac:dyDescent="0.2"/>
    <row r="476" s="175" customFormat="1" x14ac:dyDescent="0.2"/>
    <row r="477" s="175" customFormat="1" x14ac:dyDescent="0.2"/>
    <row r="478" s="175" customFormat="1" x14ac:dyDescent="0.2"/>
    <row r="479" s="175" customFormat="1" x14ac:dyDescent="0.2"/>
    <row r="480" s="175" customFormat="1" x14ac:dyDescent="0.2"/>
    <row r="481" s="175" customFormat="1" x14ac:dyDescent="0.2"/>
    <row r="482" s="175" customFormat="1" x14ac:dyDescent="0.2"/>
    <row r="483" s="175" customFormat="1" x14ac:dyDescent="0.2"/>
    <row r="484" s="175" customFormat="1" x14ac:dyDescent="0.2"/>
    <row r="485" s="175" customFormat="1" x14ac:dyDescent="0.2"/>
    <row r="486" s="175" customFormat="1" x14ac:dyDescent="0.2"/>
    <row r="487" s="175" customFormat="1" x14ac:dyDescent="0.2"/>
    <row r="488" s="175" customFormat="1" x14ac:dyDescent="0.2"/>
    <row r="489" s="175" customFormat="1" x14ac:dyDescent="0.2"/>
    <row r="490" s="175" customFormat="1" x14ac:dyDescent="0.2"/>
    <row r="491" s="175" customFormat="1" x14ac:dyDescent="0.2"/>
    <row r="492" s="175" customFormat="1" x14ac:dyDescent="0.2"/>
    <row r="493" s="175" customFormat="1" x14ac:dyDescent="0.2"/>
    <row r="494" s="175" customFormat="1" x14ac:dyDescent="0.2"/>
    <row r="495" s="175" customFormat="1" x14ac:dyDescent="0.2"/>
    <row r="496" s="175" customFormat="1" x14ac:dyDescent="0.2"/>
    <row r="497" s="175" customFormat="1" x14ac:dyDescent="0.2"/>
    <row r="498" s="175" customFormat="1" x14ac:dyDescent="0.2"/>
    <row r="499" s="175" customFormat="1" x14ac:dyDescent="0.2"/>
    <row r="500" s="175" customFormat="1" x14ac:dyDescent="0.2"/>
    <row r="501" s="175" customFormat="1" x14ac:dyDescent="0.2"/>
    <row r="502" s="175" customFormat="1" x14ac:dyDescent="0.2"/>
    <row r="503" s="175" customFormat="1" x14ac:dyDescent="0.2"/>
    <row r="504" s="175" customFormat="1" x14ac:dyDescent="0.2"/>
    <row r="505" s="175" customFormat="1" x14ac:dyDescent="0.2"/>
    <row r="506" s="175" customFormat="1" x14ac:dyDescent="0.2"/>
    <row r="507" s="175" customFormat="1" x14ac:dyDescent="0.2"/>
    <row r="508" s="175" customFormat="1" x14ac:dyDescent="0.2"/>
    <row r="509" s="175" customFormat="1" x14ac:dyDescent="0.2"/>
    <row r="510" s="175" customFormat="1" x14ac:dyDescent="0.2"/>
    <row r="511" s="175" customFormat="1" x14ac:dyDescent="0.2"/>
    <row r="512" s="175" customFormat="1" x14ac:dyDescent="0.2"/>
    <row r="513" s="175" customFormat="1" x14ac:dyDescent="0.2"/>
    <row r="514" s="175" customFormat="1" x14ac:dyDescent="0.2"/>
    <row r="515" s="175" customFormat="1" x14ac:dyDescent="0.2"/>
    <row r="516" s="175" customFormat="1" x14ac:dyDescent="0.2"/>
    <row r="517" s="175" customFormat="1" x14ac:dyDescent="0.2"/>
    <row r="518" s="175" customFormat="1" x14ac:dyDescent="0.2"/>
    <row r="519" s="175" customFormat="1" x14ac:dyDescent="0.2"/>
    <row r="520" s="175" customFormat="1" x14ac:dyDescent="0.2"/>
    <row r="521" s="175" customFormat="1" x14ac:dyDescent="0.2"/>
    <row r="522" s="175" customFormat="1" x14ac:dyDescent="0.2"/>
    <row r="523" s="175" customFormat="1" x14ac:dyDescent="0.2"/>
    <row r="524" s="175" customFormat="1" x14ac:dyDescent="0.2"/>
    <row r="525" s="175" customFormat="1" x14ac:dyDescent="0.2"/>
    <row r="526" s="175" customFormat="1" x14ac:dyDescent="0.2"/>
    <row r="527" s="175" customFormat="1" x14ac:dyDescent="0.2"/>
    <row r="528" s="175" customFormat="1" x14ac:dyDescent="0.2"/>
    <row r="529" s="175" customFormat="1" x14ac:dyDescent="0.2"/>
    <row r="530" s="175" customFormat="1" x14ac:dyDescent="0.2"/>
    <row r="531" s="175" customFormat="1" x14ac:dyDescent="0.2"/>
    <row r="532" s="175" customFormat="1" x14ac:dyDescent="0.2"/>
    <row r="533" s="175" customFormat="1" x14ac:dyDescent="0.2"/>
    <row r="534" s="175" customFormat="1" x14ac:dyDescent="0.2"/>
    <row r="535" s="175" customFormat="1" x14ac:dyDescent="0.2"/>
    <row r="536" s="175" customFormat="1" x14ac:dyDescent="0.2"/>
    <row r="537" s="175" customFormat="1" x14ac:dyDescent="0.2"/>
    <row r="538" s="175" customFormat="1" x14ac:dyDescent="0.2"/>
    <row r="539" s="175" customFormat="1" x14ac:dyDescent="0.2"/>
    <row r="540" s="175" customFormat="1" x14ac:dyDescent="0.2"/>
    <row r="541" s="175" customFormat="1" x14ac:dyDescent="0.2"/>
    <row r="542" s="175" customFormat="1" x14ac:dyDescent="0.2"/>
    <row r="543" s="175" customFormat="1" x14ac:dyDescent="0.2"/>
    <row r="544" s="175" customFormat="1" x14ac:dyDescent="0.2"/>
    <row r="545" s="175" customFormat="1" x14ac:dyDescent="0.2"/>
    <row r="546" s="175" customFormat="1" x14ac:dyDescent="0.2"/>
    <row r="547" s="175" customFormat="1" x14ac:dyDescent="0.2"/>
    <row r="548" s="175" customFormat="1" x14ac:dyDescent="0.2"/>
    <row r="549" s="175" customFormat="1" x14ac:dyDescent="0.2"/>
    <row r="550" s="175" customFormat="1" x14ac:dyDescent="0.2"/>
    <row r="551" s="175" customFormat="1" x14ac:dyDescent="0.2"/>
    <row r="552" s="175" customFormat="1" x14ac:dyDescent="0.2"/>
    <row r="553" s="175" customFormat="1" x14ac:dyDescent="0.2"/>
    <row r="554" s="175" customFormat="1" x14ac:dyDescent="0.2"/>
    <row r="555" s="175" customFormat="1" x14ac:dyDescent="0.2"/>
    <row r="556" s="175" customFormat="1" x14ac:dyDescent="0.2"/>
    <row r="557" s="175" customFormat="1" x14ac:dyDescent="0.2"/>
    <row r="558" s="175" customFormat="1" x14ac:dyDescent="0.2"/>
    <row r="559" s="175" customFormat="1" x14ac:dyDescent="0.2"/>
    <row r="560" s="175" customFormat="1" x14ac:dyDescent="0.2"/>
    <row r="561" s="175" customFormat="1" x14ac:dyDescent="0.2"/>
    <row r="562" s="175" customFormat="1" x14ac:dyDescent="0.2"/>
    <row r="563" s="175" customFormat="1" x14ac:dyDescent="0.2"/>
    <row r="564" s="175" customFormat="1" x14ac:dyDescent="0.2"/>
    <row r="565" s="175" customFormat="1" x14ac:dyDescent="0.2"/>
    <row r="566" s="175" customFormat="1" x14ac:dyDescent="0.2"/>
    <row r="567" s="175" customFormat="1" x14ac:dyDescent="0.2"/>
    <row r="568" s="175" customFormat="1" x14ac:dyDescent="0.2"/>
    <row r="569" s="175" customFormat="1" x14ac:dyDescent="0.2"/>
    <row r="570" s="175" customFormat="1" x14ac:dyDescent="0.2"/>
    <row r="571" s="175" customFormat="1" x14ac:dyDescent="0.2"/>
    <row r="572" s="175" customFormat="1" x14ac:dyDescent="0.2"/>
    <row r="573" s="175" customFormat="1" x14ac:dyDescent="0.2"/>
    <row r="574" s="175" customFormat="1" x14ac:dyDescent="0.2"/>
    <row r="575" s="175" customFormat="1" x14ac:dyDescent="0.2"/>
    <row r="576" s="175" customFormat="1" x14ac:dyDescent="0.2"/>
    <row r="577" s="175" customFormat="1" x14ac:dyDescent="0.2"/>
    <row r="578" s="175" customFormat="1" x14ac:dyDescent="0.2"/>
    <row r="579" s="175" customFormat="1" x14ac:dyDescent="0.2"/>
    <row r="580" s="175" customFormat="1" x14ac:dyDescent="0.2"/>
    <row r="581" s="175" customFormat="1" x14ac:dyDescent="0.2"/>
    <row r="582" s="175" customFormat="1" x14ac:dyDescent="0.2"/>
    <row r="583" s="175" customFormat="1" x14ac:dyDescent="0.2"/>
    <row r="584" s="175" customFormat="1" x14ac:dyDescent="0.2"/>
    <row r="585" s="175" customFormat="1" x14ac:dyDescent="0.2"/>
    <row r="586" s="175" customFormat="1" x14ac:dyDescent="0.2"/>
    <row r="587" s="175" customFormat="1" x14ac:dyDescent="0.2"/>
    <row r="588" s="175" customFormat="1" x14ac:dyDescent="0.2"/>
    <row r="589" s="175" customFormat="1" x14ac:dyDescent="0.2"/>
    <row r="590" s="175" customFormat="1" x14ac:dyDescent="0.2"/>
    <row r="591" s="175" customFormat="1" x14ac:dyDescent="0.2"/>
    <row r="592" s="175" customFormat="1" x14ac:dyDescent="0.2"/>
    <row r="593" s="175" customFormat="1" x14ac:dyDescent="0.2"/>
    <row r="594" s="175" customFormat="1" x14ac:dyDescent="0.2"/>
    <row r="595" s="175" customFormat="1" x14ac:dyDescent="0.2"/>
    <row r="596" s="175" customFormat="1" x14ac:dyDescent="0.2"/>
    <row r="597" s="175" customFormat="1" x14ac:dyDescent="0.2"/>
    <row r="598" s="175" customFormat="1" x14ac:dyDescent="0.2"/>
    <row r="599" s="175" customFormat="1" x14ac:dyDescent="0.2"/>
    <row r="600" s="175" customFormat="1" x14ac:dyDescent="0.2"/>
    <row r="601" s="175" customFormat="1" x14ac:dyDescent="0.2"/>
    <row r="602" s="175" customFormat="1" x14ac:dyDescent="0.2"/>
    <row r="603" s="175" customFormat="1" x14ac:dyDescent="0.2"/>
    <row r="604" s="175" customFormat="1" x14ac:dyDescent="0.2"/>
    <row r="605" s="175" customFormat="1" x14ac:dyDescent="0.2"/>
    <row r="606" s="175" customFormat="1" x14ac:dyDescent="0.2"/>
    <row r="607" s="175" customFormat="1" x14ac:dyDescent="0.2"/>
    <row r="608" s="175" customFormat="1" x14ac:dyDescent="0.2"/>
    <row r="609" s="175" customFormat="1" x14ac:dyDescent="0.2"/>
    <row r="610" s="175" customFormat="1" x14ac:dyDescent="0.2"/>
    <row r="611" s="175" customFormat="1" x14ac:dyDescent="0.2"/>
    <row r="612" s="175" customFormat="1" x14ac:dyDescent="0.2"/>
    <row r="613" s="175" customFormat="1" x14ac:dyDescent="0.2"/>
    <row r="614" s="175" customFormat="1" x14ac:dyDescent="0.2"/>
    <row r="615" s="175" customFormat="1" x14ac:dyDescent="0.2"/>
    <row r="616" s="175" customFormat="1" x14ac:dyDescent="0.2"/>
    <row r="617" s="175" customFormat="1" x14ac:dyDescent="0.2"/>
    <row r="618" s="175" customFormat="1" x14ac:dyDescent="0.2"/>
    <row r="619" s="175" customFormat="1" x14ac:dyDescent="0.2"/>
    <row r="620" s="175" customFormat="1" x14ac:dyDescent="0.2"/>
    <row r="621" s="175" customFormat="1" x14ac:dyDescent="0.2"/>
    <row r="622" s="175" customFormat="1" x14ac:dyDescent="0.2"/>
    <row r="623" s="175" customFormat="1" x14ac:dyDescent="0.2"/>
    <row r="624" s="175" customFormat="1" x14ac:dyDescent="0.2"/>
    <row r="625" s="175" customFormat="1" x14ac:dyDescent="0.2"/>
    <row r="626" s="175" customFormat="1" x14ac:dyDescent="0.2"/>
    <row r="627" s="175" customFormat="1" x14ac:dyDescent="0.2"/>
    <row r="628" s="175" customFormat="1" x14ac:dyDescent="0.2"/>
    <row r="629" s="175" customFormat="1" x14ac:dyDescent="0.2"/>
    <row r="630" s="175" customFormat="1" x14ac:dyDescent="0.2"/>
    <row r="631" s="175" customFormat="1" x14ac:dyDescent="0.2"/>
    <row r="632" s="175" customFormat="1" x14ac:dyDescent="0.2"/>
    <row r="633" s="175" customFormat="1" x14ac:dyDescent="0.2"/>
    <row r="634" s="175" customFormat="1" x14ac:dyDescent="0.2"/>
    <row r="635" s="175" customFormat="1" x14ac:dyDescent="0.2"/>
    <row r="636" s="175" customFormat="1" x14ac:dyDescent="0.2"/>
    <row r="637" s="175" customFormat="1" x14ac:dyDescent="0.2"/>
    <row r="638" s="175" customFormat="1" x14ac:dyDescent="0.2"/>
    <row r="639" s="175" customFormat="1" x14ac:dyDescent="0.2"/>
    <row r="640" s="175" customFormat="1" x14ac:dyDescent="0.2"/>
    <row r="641" s="175" customFormat="1" x14ac:dyDescent="0.2"/>
    <row r="642" s="175" customFormat="1" x14ac:dyDescent="0.2"/>
    <row r="643" s="175" customFormat="1" x14ac:dyDescent="0.2"/>
    <row r="644" s="175" customFormat="1" x14ac:dyDescent="0.2"/>
    <row r="645" s="175" customFormat="1" x14ac:dyDescent="0.2"/>
    <row r="646" s="175" customFormat="1" x14ac:dyDescent="0.2"/>
    <row r="647" s="175" customFormat="1" x14ac:dyDescent="0.2"/>
    <row r="648" s="175" customFormat="1" x14ac:dyDescent="0.2"/>
    <row r="649" s="175" customFormat="1" x14ac:dyDescent="0.2"/>
    <row r="650" s="175" customFormat="1" x14ac:dyDescent="0.2"/>
    <row r="651" s="175" customFormat="1" x14ac:dyDescent="0.2"/>
    <row r="652" s="175" customFormat="1" x14ac:dyDescent="0.2"/>
    <row r="653" s="175" customFormat="1" x14ac:dyDescent="0.2"/>
    <row r="654" s="175" customFormat="1" x14ac:dyDescent="0.2"/>
    <row r="655" s="175" customFormat="1" x14ac:dyDescent="0.2"/>
    <row r="656" s="175" customFormat="1" x14ac:dyDescent="0.2"/>
    <row r="657" s="175" customFormat="1" x14ac:dyDescent="0.2"/>
    <row r="658" s="175" customFormat="1" x14ac:dyDescent="0.2"/>
    <row r="659" s="175" customFormat="1" x14ac:dyDescent="0.2"/>
    <row r="660" s="175" customFormat="1" x14ac:dyDescent="0.2"/>
    <row r="661" s="175" customFormat="1" x14ac:dyDescent="0.2"/>
    <row r="662" s="175" customFormat="1" x14ac:dyDescent="0.2"/>
    <row r="663" s="175" customFormat="1" x14ac:dyDescent="0.2"/>
    <row r="664" s="175" customFormat="1" x14ac:dyDescent="0.2"/>
    <row r="665" s="175" customFormat="1" x14ac:dyDescent="0.2"/>
    <row r="666" s="175" customFormat="1" x14ac:dyDescent="0.2"/>
    <row r="667" s="175" customFormat="1" x14ac:dyDescent="0.2"/>
    <row r="668" s="175" customFormat="1" x14ac:dyDescent="0.2"/>
    <row r="669" s="175" customFormat="1" x14ac:dyDescent="0.2"/>
    <row r="670" s="175" customFormat="1" x14ac:dyDescent="0.2"/>
    <row r="671" s="175" customFormat="1" x14ac:dyDescent="0.2"/>
    <row r="672" s="175" customFormat="1" x14ac:dyDescent="0.2"/>
    <row r="673" s="175" customFormat="1" x14ac:dyDescent="0.2"/>
    <row r="674" s="175" customFormat="1" x14ac:dyDescent="0.2"/>
    <row r="675" s="175" customFormat="1" x14ac:dyDescent="0.2"/>
    <row r="676" s="175" customFormat="1" x14ac:dyDescent="0.2"/>
    <row r="677" s="175" customFormat="1" x14ac:dyDescent="0.2"/>
    <row r="678" s="175" customFormat="1" x14ac:dyDescent="0.2"/>
    <row r="679" s="175" customFormat="1" x14ac:dyDescent="0.2"/>
    <row r="680" s="175" customFormat="1" x14ac:dyDescent="0.2"/>
    <row r="681" s="175" customFormat="1" x14ac:dyDescent="0.2"/>
    <row r="682" s="175" customFormat="1" x14ac:dyDescent="0.2"/>
    <row r="683" s="175" customFormat="1" x14ac:dyDescent="0.2"/>
    <row r="684" s="175" customFormat="1" x14ac:dyDescent="0.2"/>
    <row r="685" s="175" customFormat="1" x14ac:dyDescent="0.2"/>
    <row r="686" s="175" customFormat="1" x14ac:dyDescent="0.2"/>
    <row r="687" s="175" customFormat="1" x14ac:dyDescent="0.2"/>
    <row r="688" s="175" customFormat="1" x14ac:dyDescent="0.2"/>
    <row r="689" s="175" customFormat="1" x14ac:dyDescent="0.2"/>
    <row r="690" s="175" customFormat="1" x14ac:dyDescent="0.2"/>
    <row r="691" s="175" customFormat="1" x14ac:dyDescent="0.2"/>
    <row r="692" s="175" customFormat="1" x14ac:dyDescent="0.2"/>
    <row r="693" s="175" customFormat="1" x14ac:dyDescent="0.2"/>
    <row r="694" s="175" customFormat="1" x14ac:dyDescent="0.2"/>
    <row r="695" s="175" customFormat="1" x14ac:dyDescent="0.2"/>
    <row r="696" s="175" customFormat="1" x14ac:dyDescent="0.2"/>
    <row r="697" s="175" customFormat="1" x14ac:dyDescent="0.2"/>
    <row r="698" s="175" customFormat="1" x14ac:dyDescent="0.2"/>
    <row r="699" s="175" customFormat="1" x14ac:dyDescent="0.2"/>
    <row r="700" s="175" customFormat="1" x14ac:dyDescent="0.2"/>
    <row r="701" s="175" customFormat="1" x14ac:dyDescent="0.2"/>
    <row r="702" s="175" customFormat="1" x14ac:dyDescent="0.2"/>
    <row r="703" s="175" customFormat="1" x14ac:dyDescent="0.2"/>
    <row r="704" s="175" customFormat="1" x14ac:dyDescent="0.2"/>
    <row r="705" s="175" customFormat="1" x14ac:dyDescent="0.2"/>
    <row r="706" s="175" customFormat="1" x14ac:dyDescent="0.2"/>
    <row r="707" s="175" customFormat="1" x14ac:dyDescent="0.2"/>
    <row r="708" s="175" customFormat="1" x14ac:dyDescent="0.2"/>
    <row r="709" s="175" customFormat="1" x14ac:dyDescent="0.2"/>
    <row r="710" s="175" customFormat="1" x14ac:dyDescent="0.2"/>
    <row r="711" s="175" customFormat="1" x14ac:dyDescent="0.2"/>
    <row r="712" s="175" customFormat="1" x14ac:dyDescent="0.2"/>
    <row r="713" s="175" customFormat="1" x14ac:dyDescent="0.2"/>
    <row r="714" s="175" customFormat="1" x14ac:dyDescent="0.2"/>
    <row r="715" s="175" customFormat="1" x14ac:dyDescent="0.2"/>
    <row r="716" s="175" customFormat="1" x14ac:dyDescent="0.2"/>
    <row r="717" s="175" customFormat="1" x14ac:dyDescent="0.2"/>
    <row r="718" s="175" customFormat="1" x14ac:dyDescent="0.2"/>
    <row r="719" s="175" customFormat="1" x14ac:dyDescent="0.2"/>
    <row r="720" s="175" customFormat="1" x14ac:dyDescent="0.2"/>
    <row r="721" s="175" customFormat="1" x14ac:dyDescent="0.2"/>
    <row r="722" s="175" customFormat="1" x14ac:dyDescent="0.2"/>
    <row r="723" s="175" customFormat="1" x14ac:dyDescent="0.2"/>
    <row r="724" s="175" customFormat="1" x14ac:dyDescent="0.2"/>
    <row r="725" s="175" customFormat="1" x14ac:dyDescent="0.2"/>
    <row r="726" s="175" customFormat="1" x14ac:dyDescent="0.2"/>
    <row r="727" s="175" customFormat="1" x14ac:dyDescent="0.2"/>
    <row r="728" s="175" customFormat="1" x14ac:dyDescent="0.2"/>
    <row r="729" s="175" customFormat="1" x14ac:dyDescent="0.2"/>
    <row r="730" s="175" customFormat="1" x14ac:dyDescent="0.2"/>
    <row r="731" s="175" customFormat="1" x14ac:dyDescent="0.2"/>
    <row r="732" s="175" customFormat="1" x14ac:dyDescent="0.2"/>
    <row r="733" s="175" customFormat="1" x14ac:dyDescent="0.2"/>
    <row r="734" s="175" customFormat="1" x14ac:dyDescent="0.2"/>
    <row r="735" s="175" customFormat="1" x14ac:dyDescent="0.2"/>
    <row r="736" s="175" customFormat="1" x14ac:dyDescent="0.2"/>
    <row r="737" s="175" customFormat="1" x14ac:dyDescent="0.2"/>
    <row r="738" s="175" customFormat="1" x14ac:dyDescent="0.2"/>
    <row r="739" s="175" customFormat="1" x14ac:dyDescent="0.2"/>
    <row r="740" s="175" customFormat="1" x14ac:dyDescent="0.2"/>
    <row r="741" s="175" customFormat="1" x14ac:dyDescent="0.2"/>
    <row r="742" s="175" customFormat="1" x14ac:dyDescent="0.2"/>
    <row r="743" s="175" customFormat="1" x14ac:dyDescent="0.2"/>
    <row r="744" s="175" customFormat="1" x14ac:dyDescent="0.2"/>
    <row r="745" s="175" customFormat="1" x14ac:dyDescent="0.2"/>
    <row r="746" s="175" customFormat="1" x14ac:dyDescent="0.2"/>
    <row r="747" s="175" customFormat="1" x14ac:dyDescent="0.2"/>
    <row r="748" s="175" customFormat="1" x14ac:dyDescent="0.2"/>
    <row r="749" s="175" customFormat="1" x14ac:dyDescent="0.2"/>
    <row r="750" s="175" customFormat="1" x14ac:dyDescent="0.2"/>
    <row r="751" s="175" customFormat="1" x14ac:dyDescent="0.2"/>
    <row r="752" s="175" customFormat="1" x14ac:dyDescent="0.2"/>
    <row r="753" s="175" customFormat="1" x14ac:dyDescent="0.2"/>
    <row r="754" s="175" customFormat="1" x14ac:dyDescent="0.2"/>
    <row r="755" s="175" customFormat="1" x14ac:dyDescent="0.2"/>
    <row r="756" s="175" customFormat="1" x14ac:dyDescent="0.2"/>
    <row r="757" s="175" customFormat="1" x14ac:dyDescent="0.2"/>
    <row r="758" s="175" customFormat="1" x14ac:dyDescent="0.2"/>
    <row r="759" s="175" customFormat="1" x14ac:dyDescent="0.2"/>
    <row r="760" s="175" customFormat="1" x14ac:dyDescent="0.2"/>
    <row r="761" s="175" customFormat="1" x14ac:dyDescent="0.2"/>
    <row r="762" s="175" customFormat="1" x14ac:dyDescent="0.2"/>
    <row r="763" s="175" customFormat="1" x14ac:dyDescent="0.2"/>
    <row r="764" s="175" customFormat="1" x14ac:dyDescent="0.2"/>
    <row r="765" s="175" customFormat="1" x14ac:dyDescent="0.2"/>
    <row r="766" s="175" customFormat="1" x14ac:dyDescent="0.2"/>
    <row r="767" s="175" customFormat="1" x14ac:dyDescent="0.2"/>
    <row r="768" s="175" customFormat="1" x14ac:dyDescent="0.2"/>
    <row r="769" s="175" customFormat="1" x14ac:dyDescent="0.2"/>
    <row r="770" s="175" customFormat="1" x14ac:dyDescent="0.2"/>
    <row r="771" s="175" customFormat="1" x14ac:dyDescent="0.2"/>
    <row r="772" s="175" customFormat="1" x14ac:dyDescent="0.2"/>
    <row r="773" s="175" customFormat="1" x14ac:dyDescent="0.2"/>
    <row r="774" s="175" customFormat="1" x14ac:dyDescent="0.2"/>
    <row r="775" s="175" customFormat="1" x14ac:dyDescent="0.2"/>
    <row r="776" s="175" customFormat="1" x14ac:dyDescent="0.2"/>
    <row r="777" s="175" customFormat="1" x14ac:dyDescent="0.2"/>
    <row r="778" s="175" customFormat="1" x14ac:dyDescent="0.2"/>
    <row r="779" s="175" customFormat="1" x14ac:dyDescent="0.2"/>
    <row r="780" s="175" customFormat="1" x14ac:dyDescent="0.2"/>
    <row r="781" s="175" customFormat="1" x14ac:dyDescent="0.2"/>
    <row r="782" s="175" customFormat="1" x14ac:dyDescent="0.2"/>
    <row r="783" s="175" customFormat="1" x14ac:dyDescent="0.2"/>
    <row r="784" s="175" customFormat="1" x14ac:dyDescent="0.2"/>
    <row r="785" s="175" customFormat="1" x14ac:dyDescent="0.2"/>
    <row r="786" s="175" customFormat="1" x14ac:dyDescent="0.2"/>
    <row r="787" s="175" customFormat="1" x14ac:dyDescent="0.2"/>
    <row r="788" s="175" customFormat="1" x14ac:dyDescent="0.2"/>
    <row r="789" s="175" customFormat="1" x14ac:dyDescent="0.2"/>
    <row r="790" s="175" customFormat="1" x14ac:dyDescent="0.2"/>
    <row r="791" s="175" customFormat="1" x14ac:dyDescent="0.2"/>
    <row r="792" s="175" customFormat="1" x14ac:dyDescent="0.2"/>
    <row r="793" s="175" customFormat="1" x14ac:dyDescent="0.2"/>
    <row r="794" s="175" customFormat="1" x14ac:dyDescent="0.2"/>
    <row r="795" s="175" customFormat="1" x14ac:dyDescent="0.2"/>
    <row r="796" s="175" customFormat="1" x14ac:dyDescent="0.2"/>
    <row r="797" s="175" customFormat="1" x14ac:dyDescent="0.2"/>
    <row r="798" s="175" customFormat="1" x14ac:dyDescent="0.2"/>
    <row r="799" s="175" customFormat="1" x14ac:dyDescent="0.2"/>
    <row r="800" s="175" customFormat="1" x14ac:dyDescent="0.2"/>
    <row r="801" s="175" customFormat="1" x14ac:dyDescent="0.2"/>
    <row r="802" s="175" customFormat="1" x14ac:dyDescent="0.2"/>
    <row r="803" s="175" customFormat="1" x14ac:dyDescent="0.2"/>
    <row r="804" s="175" customFormat="1" x14ac:dyDescent="0.2"/>
    <row r="805" s="175" customFormat="1" x14ac:dyDescent="0.2"/>
    <row r="806" s="175" customFormat="1" x14ac:dyDescent="0.2"/>
    <row r="807" s="175" customFormat="1" x14ac:dyDescent="0.2"/>
    <row r="808" s="175" customFormat="1" x14ac:dyDescent="0.2"/>
    <row r="809" s="175" customFormat="1" x14ac:dyDescent="0.2"/>
    <row r="810" s="175" customFormat="1" x14ac:dyDescent="0.2"/>
    <row r="811" s="175" customFormat="1" x14ac:dyDescent="0.2"/>
    <row r="812" s="175" customFormat="1" x14ac:dyDescent="0.2"/>
    <row r="813" s="175" customFormat="1" x14ac:dyDescent="0.2"/>
    <row r="814" s="175" customFormat="1" x14ac:dyDescent="0.2"/>
    <row r="815" s="175" customFormat="1" x14ac:dyDescent="0.2"/>
    <row r="816" s="175" customFormat="1" x14ac:dyDescent="0.2"/>
    <row r="817" s="175" customFormat="1" x14ac:dyDescent="0.2"/>
    <row r="818" s="175" customFormat="1" x14ac:dyDescent="0.2"/>
    <row r="819" s="175" customFormat="1" x14ac:dyDescent="0.2"/>
    <row r="820" s="175" customFormat="1" x14ac:dyDescent="0.2"/>
    <row r="821" s="175" customFormat="1" x14ac:dyDescent="0.2"/>
    <row r="822" s="175" customFormat="1" x14ac:dyDescent="0.2"/>
    <row r="823" s="175" customFormat="1" x14ac:dyDescent="0.2"/>
    <row r="824" s="175" customFormat="1" x14ac:dyDescent="0.2"/>
    <row r="825" s="175" customFormat="1" x14ac:dyDescent="0.2"/>
    <row r="826" s="175" customFormat="1" x14ac:dyDescent="0.2"/>
    <row r="827" s="175" customFormat="1" x14ac:dyDescent="0.2"/>
    <row r="828" s="175" customFormat="1" x14ac:dyDescent="0.2"/>
    <row r="829" s="175" customFormat="1" x14ac:dyDescent="0.2"/>
    <row r="830" s="175" customFormat="1" x14ac:dyDescent="0.2"/>
    <row r="831" s="175" customFormat="1" x14ac:dyDescent="0.2"/>
    <row r="832" s="175" customFormat="1" x14ac:dyDescent="0.2"/>
    <row r="833" s="175" customFormat="1" x14ac:dyDescent="0.2"/>
    <row r="834" s="175" customFormat="1" x14ac:dyDescent="0.2"/>
    <row r="835" s="175" customFormat="1" x14ac:dyDescent="0.2"/>
    <row r="836" s="175" customFormat="1" x14ac:dyDescent="0.2"/>
    <row r="837" s="175" customFormat="1" x14ac:dyDescent="0.2"/>
    <row r="838" s="175" customFormat="1" x14ac:dyDescent="0.2"/>
    <row r="839" s="175" customFormat="1" x14ac:dyDescent="0.2"/>
    <row r="840" s="175" customFormat="1" x14ac:dyDescent="0.2"/>
    <row r="841" s="175" customFormat="1" x14ac:dyDescent="0.2"/>
    <row r="842" s="175" customFormat="1" x14ac:dyDescent="0.2"/>
    <row r="843" s="175" customFormat="1" x14ac:dyDescent="0.2"/>
    <row r="844" s="175" customFormat="1" x14ac:dyDescent="0.2"/>
    <row r="845" s="175" customFormat="1" x14ac:dyDescent="0.2"/>
    <row r="846" s="175" customFormat="1" x14ac:dyDescent="0.2"/>
    <row r="847" s="175" customFormat="1" x14ac:dyDescent="0.2"/>
    <row r="848" s="175" customFormat="1" x14ac:dyDescent="0.2"/>
    <row r="849" s="175" customFormat="1" x14ac:dyDescent="0.2"/>
    <row r="850" s="175" customFormat="1" x14ac:dyDescent="0.2"/>
    <row r="851" s="175" customFormat="1" x14ac:dyDescent="0.2"/>
    <row r="852" s="175" customFormat="1" x14ac:dyDescent="0.2"/>
    <row r="853" s="175" customFormat="1" x14ac:dyDescent="0.2"/>
    <row r="854" s="175" customFormat="1" x14ac:dyDescent="0.2"/>
    <row r="855" s="175" customFormat="1" x14ac:dyDescent="0.2"/>
    <row r="856" s="175" customFormat="1" x14ac:dyDescent="0.2"/>
    <row r="857" s="175" customFormat="1" x14ac:dyDescent="0.2"/>
    <row r="858" s="175" customFormat="1" x14ac:dyDescent="0.2"/>
    <row r="859" s="175" customFormat="1" x14ac:dyDescent="0.2"/>
    <row r="860" s="175" customFormat="1" x14ac:dyDescent="0.2"/>
    <row r="861" s="175" customFormat="1" x14ac:dyDescent="0.2"/>
    <row r="862" s="175" customFormat="1" x14ac:dyDescent="0.2"/>
    <row r="863" s="175" customFormat="1" x14ac:dyDescent="0.2"/>
    <row r="864" s="175" customFormat="1" x14ac:dyDescent="0.2"/>
    <row r="865" s="175" customFormat="1" x14ac:dyDescent="0.2"/>
    <row r="866" s="175" customFormat="1" x14ac:dyDescent="0.2"/>
    <row r="867" s="175" customFormat="1" x14ac:dyDescent="0.2"/>
    <row r="868" s="175" customFormat="1" x14ac:dyDescent="0.2"/>
    <row r="869" s="175" customFormat="1" x14ac:dyDescent="0.2"/>
    <row r="870" s="175" customFormat="1" x14ac:dyDescent="0.2"/>
    <row r="871" s="175" customFormat="1" x14ac:dyDescent="0.2"/>
    <row r="872" s="175" customFormat="1" x14ac:dyDescent="0.2"/>
    <row r="873" s="175" customFormat="1" x14ac:dyDescent="0.2"/>
    <row r="874" s="175" customFormat="1" x14ac:dyDescent="0.2"/>
    <row r="875" s="175" customFormat="1" x14ac:dyDescent="0.2"/>
    <row r="876" s="175" customFormat="1" x14ac:dyDescent="0.2"/>
    <row r="877" s="175" customFormat="1" x14ac:dyDescent="0.2"/>
    <row r="878" s="175" customFormat="1" x14ac:dyDescent="0.2"/>
    <row r="879" s="175" customFormat="1" x14ac:dyDescent="0.2"/>
    <row r="880" s="175" customFormat="1" x14ac:dyDescent="0.2"/>
    <row r="881" s="175" customFormat="1" x14ac:dyDescent="0.2"/>
    <row r="882" s="175" customFormat="1" x14ac:dyDescent="0.2"/>
    <row r="883" s="175" customFormat="1" x14ac:dyDescent="0.2"/>
    <row r="884" s="175" customFormat="1" x14ac:dyDescent="0.2"/>
    <row r="885" s="175" customFormat="1" x14ac:dyDescent="0.2"/>
    <row r="886" s="175" customFormat="1" x14ac:dyDescent="0.2"/>
    <row r="887" s="175" customFormat="1" x14ac:dyDescent="0.2"/>
    <row r="888" s="175" customFormat="1" x14ac:dyDescent="0.2"/>
    <row r="889" s="175" customFormat="1" x14ac:dyDescent="0.2"/>
    <row r="890" s="175" customFormat="1" x14ac:dyDescent="0.2"/>
    <row r="891" s="175" customFormat="1" x14ac:dyDescent="0.2"/>
    <row r="892" s="175" customFormat="1" x14ac:dyDescent="0.2"/>
    <row r="893" s="175" customFormat="1" x14ac:dyDescent="0.2"/>
    <row r="894" s="175" customFormat="1" x14ac:dyDescent="0.2"/>
    <row r="895" s="175" customFormat="1" x14ac:dyDescent="0.2"/>
    <row r="896" s="175" customFormat="1" x14ac:dyDescent="0.2"/>
    <row r="897" s="175" customFormat="1" x14ac:dyDescent="0.2"/>
    <row r="898" s="175" customFormat="1" x14ac:dyDescent="0.2"/>
    <row r="899" s="175" customFormat="1" x14ac:dyDescent="0.2"/>
    <row r="900" s="175" customFormat="1" x14ac:dyDescent="0.2"/>
    <row r="901" s="175" customFormat="1" x14ac:dyDescent="0.2"/>
    <row r="902" s="175" customFormat="1" x14ac:dyDescent="0.2"/>
    <row r="903" s="175" customFormat="1" x14ac:dyDescent="0.2"/>
    <row r="904" s="175" customFormat="1" x14ac:dyDescent="0.2"/>
    <row r="905" s="175" customFormat="1" x14ac:dyDescent="0.2"/>
    <row r="906" s="175" customFormat="1" x14ac:dyDescent="0.2"/>
    <row r="907" s="175" customFormat="1" x14ac:dyDescent="0.2"/>
    <row r="908" s="175" customFormat="1" x14ac:dyDescent="0.2"/>
    <row r="909" s="175" customFormat="1" x14ac:dyDescent="0.2"/>
    <row r="910" s="175" customFormat="1" x14ac:dyDescent="0.2"/>
    <row r="911" s="175" customFormat="1" x14ac:dyDescent="0.2"/>
    <row r="912" s="175" customFormat="1" x14ac:dyDescent="0.2"/>
    <row r="913" s="175" customFormat="1" x14ac:dyDescent="0.2"/>
    <row r="914" s="175" customFormat="1" x14ac:dyDescent="0.2"/>
    <row r="915" s="175" customFormat="1" x14ac:dyDescent="0.2"/>
    <row r="916" s="175" customFormat="1" x14ac:dyDescent="0.2"/>
    <row r="917" s="175" customFormat="1" x14ac:dyDescent="0.2"/>
    <row r="918" s="175" customFormat="1" x14ac:dyDescent="0.2"/>
    <row r="919" s="175" customFormat="1" x14ac:dyDescent="0.2"/>
    <row r="920" s="175" customFormat="1" x14ac:dyDescent="0.2"/>
    <row r="921" s="175" customFormat="1" x14ac:dyDescent="0.2"/>
    <row r="922" s="175" customFormat="1" x14ac:dyDescent="0.2"/>
    <row r="923" s="175" customFormat="1" x14ac:dyDescent="0.2"/>
    <row r="924" s="175" customFormat="1" x14ac:dyDescent="0.2"/>
    <row r="925" s="175" customFormat="1" x14ac:dyDescent="0.2"/>
    <row r="926" s="175" customFormat="1" x14ac:dyDescent="0.2"/>
    <row r="927" s="175" customFormat="1" x14ac:dyDescent="0.2"/>
    <row r="928" s="175" customFormat="1" x14ac:dyDescent="0.2"/>
    <row r="929" s="175" customFormat="1" x14ac:dyDescent="0.2"/>
    <row r="930" s="175" customFormat="1" x14ac:dyDescent="0.2"/>
    <row r="931" s="175" customFormat="1" x14ac:dyDescent="0.2"/>
    <row r="932" s="175" customFormat="1" x14ac:dyDescent="0.2"/>
    <row r="933" s="175" customFormat="1" x14ac:dyDescent="0.2"/>
    <row r="934" s="175" customFormat="1" x14ac:dyDescent="0.2"/>
    <row r="935" s="175" customFormat="1" x14ac:dyDescent="0.2"/>
    <row r="936" s="175" customFormat="1" x14ac:dyDescent="0.2"/>
    <row r="937" s="175" customFormat="1" x14ac:dyDescent="0.2"/>
    <row r="938" s="175" customFormat="1" x14ac:dyDescent="0.2"/>
    <row r="939" s="175" customFormat="1" x14ac:dyDescent="0.2"/>
    <row r="940" s="175" customFormat="1" x14ac:dyDescent="0.2"/>
    <row r="941" s="175" customFormat="1" x14ac:dyDescent="0.2"/>
    <row r="942" s="175" customFormat="1" x14ac:dyDescent="0.2"/>
    <row r="943" s="175" customFormat="1" x14ac:dyDescent="0.2"/>
    <row r="944" s="175" customFormat="1" x14ac:dyDescent="0.2"/>
    <row r="945" s="175" customFormat="1" x14ac:dyDescent="0.2"/>
    <row r="946" s="175" customFormat="1" x14ac:dyDescent="0.2"/>
    <row r="947" s="175" customFormat="1" x14ac:dyDescent="0.2"/>
    <row r="948" s="175" customFormat="1" x14ac:dyDescent="0.2"/>
    <row r="949" s="175" customFormat="1" x14ac:dyDescent="0.2"/>
    <row r="950" s="175" customFormat="1" x14ac:dyDescent="0.2"/>
    <row r="951" s="175" customFormat="1" x14ac:dyDescent="0.2"/>
    <row r="952" s="175" customFormat="1" x14ac:dyDescent="0.2"/>
    <row r="953" s="175" customFormat="1" x14ac:dyDescent="0.2"/>
    <row r="954" s="175" customFormat="1" x14ac:dyDescent="0.2"/>
    <row r="955" s="175" customFormat="1" x14ac:dyDescent="0.2"/>
    <row r="956" s="175" customFormat="1" x14ac:dyDescent="0.2"/>
    <row r="957" s="175" customFormat="1" x14ac:dyDescent="0.2"/>
    <row r="958" s="175" customFormat="1" x14ac:dyDescent="0.2"/>
    <row r="959" s="175" customFormat="1" x14ac:dyDescent="0.2"/>
    <row r="960" s="175" customFormat="1" x14ac:dyDescent="0.2"/>
    <row r="961" s="175" customFormat="1" x14ac:dyDescent="0.2"/>
    <row r="962" s="175" customFormat="1" x14ac:dyDescent="0.2"/>
    <row r="963" s="175" customFormat="1" x14ac:dyDescent="0.2"/>
    <row r="964" s="175" customFormat="1" x14ac:dyDescent="0.2"/>
    <row r="965" s="175" customFormat="1" x14ac:dyDescent="0.2"/>
    <row r="966" s="175" customFormat="1" x14ac:dyDescent="0.2"/>
    <row r="967" s="175" customFormat="1" x14ac:dyDescent="0.2"/>
    <row r="968" s="175" customFormat="1" x14ac:dyDescent="0.2"/>
    <row r="969" s="175" customFormat="1" x14ac:dyDescent="0.2"/>
    <row r="970" s="175" customFormat="1" x14ac:dyDescent="0.2"/>
    <row r="971" s="175" customFormat="1" x14ac:dyDescent="0.2"/>
    <row r="972" s="175" customFormat="1" x14ac:dyDescent="0.2"/>
    <row r="973" s="175" customFormat="1" x14ac:dyDescent="0.2"/>
    <row r="974" s="175" customFormat="1" x14ac:dyDescent="0.2"/>
    <row r="975" s="175" customFormat="1" x14ac:dyDescent="0.2"/>
    <row r="976" s="175" customFormat="1" x14ac:dyDescent="0.2"/>
    <row r="977" s="175" customFormat="1" x14ac:dyDescent="0.2"/>
    <row r="978" s="175" customFormat="1" x14ac:dyDescent="0.2"/>
    <row r="979" s="175" customFormat="1" x14ac:dyDescent="0.2"/>
    <row r="980" s="175" customFormat="1" x14ac:dyDescent="0.2"/>
    <row r="981" s="175" customFormat="1" x14ac:dyDescent="0.2"/>
    <row r="982" s="175" customFormat="1" x14ac:dyDescent="0.2"/>
    <row r="983" s="175" customFormat="1" x14ac:dyDescent="0.2"/>
    <row r="984" s="175" customFormat="1" x14ac:dyDescent="0.2"/>
    <row r="985" s="175" customFormat="1" x14ac:dyDescent="0.2"/>
    <row r="986" s="175" customFormat="1" x14ac:dyDescent="0.2"/>
    <row r="987" s="175" customFormat="1" x14ac:dyDescent="0.2"/>
    <row r="988" s="175" customFormat="1" x14ac:dyDescent="0.2"/>
    <row r="989" s="175" customFormat="1" x14ac:dyDescent="0.2"/>
    <row r="990" s="175" customFormat="1" x14ac:dyDescent="0.2"/>
    <row r="991" s="175" customFormat="1" x14ac:dyDescent="0.2"/>
    <row r="992" s="175" customFormat="1" x14ac:dyDescent="0.2"/>
    <row r="993" s="175" customFormat="1" x14ac:dyDescent="0.2"/>
    <row r="994" s="175" customFormat="1" x14ac:dyDescent="0.2"/>
    <row r="995" s="175" customFormat="1" x14ac:dyDescent="0.2"/>
    <row r="996" s="175" customFormat="1" x14ac:dyDescent="0.2"/>
    <row r="997" s="175" customFormat="1" x14ac:dyDescent="0.2"/>
    <row r="998" s="175" customFormat="1" x14ac:dyDescent="0.2"/>
    <row r="999" s="175" customFormat="1" x14ac:dyDescent="0.2"/>
    <row r="1000" s="175" customFormat="1" x14ac:dyDescent="0.2"/>
    <row r="1001" s="175" customFormat="1" x14ac:dyDescent="0.2"/>
    <row r="1002" s="175" customFormat="1" x14ac:dyDescent="0.2"/>
    <row r="1003" s="175" customFormat="1" x14ac:dyDescent="0.2"/>
    <row r="1004" s="175" customFormat="1" x14ac:dyDescent="0.2"/>
    <row r="1005" s="175" customFormat="1" x14ac:dyDescent="0.2"/>
    <row r="1006" s="175" customFormat="1" x14ac:dyDescent="0.2"/>
    <row r="1007" s="175" customFormat="1" x14ac:dyDescent="0.2"/>
    <row r="1008" s="175" customFormat="1" x14ac:dyDescent="0.2"/>
    <row r="1009" s="175" customFormat="1" x14ac:dyDescent="0.2"/>
    <row r="1010" s="175" customFormat="1" x14ac:dyDescent="0.2"/>
    <row r="1011" s="175" customFormat="1" x14ac:dyDescent="0.2"/>
    <row r="1012" s="175" customFormat="1" x14ac:dyDescent="0.2"/>
    <row r="1013" s="175" customFormat="1" x14ac:dyDescent="0.2"/>
    <row r="1014" s="175" customFormat="1" x14ac:dyDescent="0.2"/>
    <row r="1015" s="175" customFormat="1" x14ac:dyDescent="0.2"/>
    <row r="1016" s="175" customFormat="1" x14ac:dyDescent="0.2"/>
    <row r="1017" s="175" customFormat="1" x14ac:dyDescent="0.2"/>
    <row r="1018" s="175" customFormat="1" x14ac:dyDescent="0.2"/>
    <row r="1019" s="175" customFormat="1" x14ac:dyDescent="0.2"/>
    <row r="1020" s="175" customFormat="1" x14ac:dyDescent="0.2"/>
    <row r="1021" s="175" customFormat="1" x14ac:dyDescent="0.2"/>
    <row r="1022" s="175" customFormat="1" x14ac:dyDescent="0.2"/>
    <row r="1023" s="175" customFormat="1" x14ac:dyDescent="0.2"/>
    <row r="1024" s="175" customFormat="1" x14ac:dyDescent="0.2"/>
    <row r="1025" s="175" customFormat="1" x14ac:dyDescent="0.2"/>
    <row r="1026" s="175" customFormat="1" x14ac:dyDescent="0.2"/>
    <row r="1027" s="175" customFormat="1" x14ac:dyDescent="0.2"/>
    <row r="1028" s="175" customFormat="1" x14ac:dyDescent="0.2"/>
    <row r="1029" s="175" customFormat="1" x14ac:dyDescent="0.2"/>
    <row r="1030" s="175" customFormat="1" x14ac:dyDescent="0.2"/>
    <row r="1031" s="175" customFormat="1" x14ac:dyDescent="0.2"/>
    <row r="1032" s="175" customFormat="1" x14ac:dyDescent="0.2"/>
    <row r="1033" s="175" customFormat="1" x14ac:dyDescent="0.2"/>
    <row r="1034" s="175" customFormat="1" x14ac:dyDescent="0.2"/>
    <row r="1035" s="175" customFormat="1" x14ac:dyDescent="0.2"/>
    <row r="1036" s="175" customFormat="1" x14ac:dyDescent="0.2"/>
    <row r="1037" s="175" customFormat="1" x14ac:dyDescent="0.2"/>
    <row r="1038" s="175" customFormat="1" x14ac:dyDescent="0.2"/>
    <row r="1039" s="175" customFormat="1" x14ac:dyDescent="0.2"/>
    <row r="1040" s="175" customFormat="1" x14ac:dyDescent="0.2"/>
    <row r="1041" s="175" customFormat="1" x14ac:dyDescent="0.2"/>
    <row r="1042" s="175" customFormat="1" x14ac:dyDescent="0.2"/>
    <row r="1043" s="175" customFormat="1" x14ac:dyDescent="0.2"/>
    <row r="1044" s="175" customFormat="1" x14ac:dyDescent="0.2"/>
    <row r="1045" s="175" customFormat="1" x14ac:dyDescent="0.2"/>
    <row r="1046" s="175" customFormat="1" x14ac:dyDescent="0.2"/>
    <row r="1047" s="175" customFormat="1" x14ac:dyDescent="0.2"/>
    <row r="1048" s="175" customFormat="1" x14ac:dyDescent="0.2"/>
    <row r="1049" s="175" customFormat="1" x14ac:dyDescent="0.2"/>
    <row r="1050" s="175" customFormat="1" x14ac:dyDescent="0.2"/>
    <row r="1051" s="175" customFormat="1" x14ac:dyDescent="0.2"/>
    <row r="1052" s="175" customFormat="1" x14ac:dyDescent="0.2"/>
    <row r="1053" s="175" customFormat="1" x14ac:dyDescent="0.2"/>
    <row r="1054" s="175" customFormat="1" x14ac:dyDescent="0.2"/>
    <row r="1055" s="175" customFormat="1" x14ac:dyDescent="0.2"/>
    <row r="1056" s="175" customFormat="1" x14ac:dyDescent="0.2"/>
    <row r="1057" s="175" customFormat="1" x14ac:dyDescent="0.2"/>
    <row r="1058" s="175" customFormat="1" x14ac:dyDescent="0.2"/>
    <row r="1059" s="175" customFormat="1" x14ac:dyDescent="0.2"/>
    <row r="1060" s="175" customFormat="1" x14ac:dyDescent="0.2"/>
    <row r="1061" s="175" customFormat="1" x14ac:dyDescent="0.2"/>
    <row r="1062" s="175" customFormat="1" x14ac:dyDescent="0.2"/>
    <row r="1063" s="175" customFormat="1" x14ac:dyDescent="0.2"/>
    <row r="1064" s="175" customFormat="1" x14ac:dyDescent="0.2"/>
    <row r="1065" s="175" customFormat="1" x14ac:dyDescent="0.2"/>
    <row r="1066" s="175" customFormat="1" x14ac:dyDescent="0.2"/>
    <row r="1067" s="175" customFormat="1" x14ac:dyDescent="0.2"/>
    <row r="1068" s="175" customFormat="1" x14ac:dyDescent="0.2"/>
    <row r="1069" s="175" customFormat="1" x14ac:dyDescent="0.2"/>
    <row r="1070" s="175" customFormat="1" x14ac:dyDescent="0.2"/>
    <row r="1071" s="175" customFormat="1" x14ac:dyDescent="0.2"/>
    <row r="1072" s="175" customFormat="1" x14ac:dyDescent="0.2"/>
    <row r="1073" s="175" customFormat="1" x14ac:dyDescent="0.2"/>
    <row r="1074" s="175" customFormat="1" x14ac:dyDescent="0.2"/>
    <row r="1075" s="175" customFormat="1" x14ac:dyDescent="0.2"/>
    <row r="1076" s="175" customFormat="1" x14ac:dyDescent="0.2"/>
    <row r="1077" s="175" customFormat="1" x14ac:dyDescent="0.2"/>
    <row r="1078" s="175" customFormat="1" x14ac:dyDescent="0.2"/>
    <row r="1079" s="175" customFormat="1" x14ac:dyDescent="0.2"/>
    <row r="1080" s="175" customFormat="1" x14ac:dyDescent="0.2"/>
    <row r="1081" s="175" customFormat="1" x14ac:dyDescent="0.2"/>
    <row r="1082" s="175" customFormat="1" x14ac:dyDescent="0.2"/>
    <row r="1083" s="175" customFormat="1" x14ac:dyDescent="0.2"/>
    <row r="1084" s="175" customFormat="1" x14ac:dyDescent="0.2"/>
    <row r="1085" s="175" customFormat="1" x14ac:dyDescent="0.2"/>
    <row r="1086" s="175" customFormat="1" x14ac:dyDescent="0.2"/>
    <row r="1087" s="175" customFormat="1" x14ac:dyDescent="0.2"/>
    <row r="1088" s="175" customFormat="1" x14ac:dyDescent="0.2"/>
    <row r="1089" s="175" customFormat="1" x14ac:dyDescent="0.2"/>
    <row r="1090" s="175" customFormat="1" x14ac:dyDescent="0.2"/>
    <row r="1091" s="175" customFormat="1" x14ac:dyDescent="0.2"/>
    <row r="1092" s="175" customFormat="1" x14ac:dyDescent="0.2"/>
    <row r="1093" s="175" customFormat="1" x14ac:dyDescent="0.2"/>
    <row r="1094" s="175" customFormat="1" x14ac:dyDescent="0.2"/>
    <row r="1095" s="175" customFormat="1" x14ac:dyDescent="0.2"/>
    <row r="1096" s="175" customFormat="1" x14ac:dyDescent="0.2"/>
    <row r="1097" s="175" customFormat="1" x14ac:dyDescent="0.2"/>
    <row r="1098" s="175" customFormat="1" x14ac:dyDescent="0.2"/>
    <row r="1099" s="175" customFormat="1" x14ac:dyDescent="0.2"/>
    <row r="1100" s="175" customFormat="1" x14ac:dyDescent="0.2"/>
    <row r="1101" s="175" customFormat="1" x14ac:dyDescent="0.2"/>
    <row r="1102" s="175" customFormat="1" x14ac:dyDescent="0.2"/>
    <row r="1103" s="175" customFormat="1" x14ac:dyDescent="0.2"/>
    <row r="1104" s="175" customFormat="1" x14ac:dyDescent="0.2"/>
    <row r="1105" s="175" customFormat="1" x14ac:dyDescent="0.2"/>
    <row r="1106" s="175" customFormat="1" x14ac:dyDescent="0.2"/>
    <row r="1107" s="175" customFormat="1" x14ac:dyDescent="0.2"/>
    <row r="1108" s="175" customFormat="1" x14ac:dyDescent="0.2"/>
    <row r="1109" s="175" customFormat="1" x14ac:dyDescent="0.2"/>
    <row r="1110" s="175" customFormat="1" x14ac:dyDescent="0.2"/>
    <row r="1111" s="175" customFormat="1" x14ac:dyDescent="0.2"/>
    <row r="1112" s="175" customFormat="1" x14ac:dyDescent="0.2"/>
    <row r="1113" s="175" customFormat="1" x14ac:dyDescent="0.2"/>
    <row r="1114" s="175" customFormat="1" x14ac:dyDescent="0.2"/>
    <row r="1115" s="175" customFormat="1" x14ac:dyDescent="0.2"/>
    <row r="1116" s="175" customFormat="1" x14ac:dyDescent="0.2"/>
    <row r="1117" s="175" customFormat="1" x14ac:dyDescent="0.2"/>
    <row r="1118" s="175" customFormat="1" x14ac:dyDescent="0.2"/>
    <row r="1119" s="175" customFormat="1" x14ac:dyDescent="0.2"/>
    <row r="1120" s="175" customFormat="1" x14ac:dyDescent="0.2"/>
    <row r="1121" s="175" customFormat="1" x14ac:dyDescent="0.2"/>
    <row r="1122" s="175" customFormat="1" x14ac:dyDescent="0.2"/>
    <row r="1123" s="175" customFormat="1" x14ac:dyDescent="0.2"/>
    <row r="1124" s="175" customFormat="1" x14ac:dyDescent="0.2"/>
    <row r="1125" s="175" customFormat="1" x14ac:dyDescent="0.2"/>
    <row r="1126" s="175" customFormat="1" x14ac:dyDescent="0.2"/>
    <row r="1127" s="175" customFormat="1" x14ac:dyDescent="0.2"/>
    <row r="1128" s="175" customFormat="1" x14ac:dyDescent="0.2"/>
    <row r="1129" s="175" customFormat="1" x14ac:dyDescent="0.2"/>
    <row r="1130" s="175" customFormat="1" x14ac:dyDescent="0.2"/>
    <row r="1131" s="175" customFormat="1" x14ac:dyDescent="0.2"/>
    <row r="1132" s="175" customFormat="1" x14ac:dyDescent="0.2"/>
    <row r="1133" s="175" customFormat="1" x14ac:dyDescent="0.2"/>
    <row r="1134" s="175" customFormat="1" x14ac:dyDescent="0.2"/>
    <row r="1135" s="175" customFormat="1" x14ac:dyDescent="0.2"/>
    <row r="1136" s="175" customFormat="1" x14ac:dyDescent="0.2"/>
    <row r="1137" s="175" customFormat="1" x14ac:dyDescent="0.2"/>
    <row r="1138" s="175" customFormat="1" x14ac:dyDescent="0.2"/>
    <row r="1139" s="175" customFormat="1" x14ac:dyDescent="0.2"/>
    <row r="1140" s="175" customFormat="1" x14ac:dyDescent="0.2"/>
    <row r="1141" s="175" customFormat="1" x14ac:dyDescent="0.2"/>
    <row r="1142" s="175" customFormat="1" x14ac:dyDescent="0.2"/>
    <row r="1143" s="175" customFormat="1" x14ac:dyDescent="0.2"/>
    <row r="1144" s="175" customFormat="1" x14ac:dyDescent="0.2"/>
    <row r="1145" s="175" customFormat="1" x14ac:dyDescent="0.2"/>
    <row r="1146" s="175" customFormat="1" x14ac:dyDescent="0.2"/>
    <row r="1147" s="175" customFormat="1" x14ac:dyDescent="0.2"/>
    <row r="1148" s="175" customFormat="1" x14ac:dyDescent="0.2"/>
    <row r="1149" s="175" customFormat="1" x14ac:dyDescent="0.2"/>
    <row r="1150" s="175" customFormat="1" x14ac:dyDescent="0.2"/>
    <row r="1151" s="175" customFormat="1" x14ac:dyDescent="0.2"/>
    <row r="1152" s="175" customFormat="1" x14ac:dyDescent="0.2"/>
    <row r="1153" s="175" customFormat="1" x14ac:dyDescent="0.2"/>
    <row r="1154" s="175" customFormat="1" x14ac:dyDescent="0.2"/>
    <row r="1155" s="175" customFormat="1" x14ac:dyDescent="0.2"/>
    <row r="1156" s="175" customFormat="1" x14ac:dyDescent="0.2"/>
    <row r="1157" s="175" customFormat="1" x14ac:dyDescent="0.2"/>
    <row r="1158" s="175" customFormat="1" x14ac:dyDescent="0.2"/>
    <row r="1159" s="175" customFormat="1" x14ac:dyDescent="0.2"/>
    <row r="1160" s="175" customFormat="1" x14ac:dyDescent="0.2"/>
    <row r="1161" s="175" customFormat="1" x14ac:dyDescent="0.2"/>
    <row r="1162" s="175" customFormat="1" x14ac:dyDescent="0.2"/>
    <row r="1163" s="175" customFormat="1" x14ac:dyDescent="0.2"/>
    <row r="1164" s="175" customFormat="1" x14ac:dyDescent="0.2"/>
    <row r="1165" s="175" customFormat="1" x14ac:dyDescent="0.2"/>
    <row r="1166" s="175" customFormat="1" x14ac:dyDescent="0.2"/>
    <row r="1167" s="175" customFormat="1" x14ac:dyDescent="0.2"/>
    <row r="1168" s="175" customFormat="1" x14ac:dyDescent="0.2"/>
    <row r="1169" s="175" customFormat="1" x14ac:dyDescent="0.2"/>
    <row r="1170" s="175" customFormat="1" x14ac:dyDescent="0.2"/>
    <row r="1171" s="175" customFormat="1" x14ac:dyDescent="0.2"/>
    <row r="1172" s="175" customFormat="1" x14ac:dyDescent="0.2"/>
    <row r="1173" s="175" customFormat="1" x14ac:dyDescent="0.2"/>
    <row r="1174" s="175" customFormat="1" x14ac:dyDescent="0.2"/>
    <row r="1175" s="175" customFormat="1" x14ac:dyDescent="0.2"/>
    <row r="1176" s="175" customFormat="1" x14ac:dyDescent="0.2"/>
    <row r="1177" s="175" customFormat="1" x14ac:dyDescent="0.2"/>
    <row r="1178" s="175" customFormat="1" x14ac:dyDescent="0.2"/>
    <row r="1179" s="175" customFormat="1" x14ac:dyDescent="0.2"/>
    <row r="1180" s="175" customFormat="1" x14ac:dyDescent="0.2"/>
    <row r="1181" s="175" customFormat="1" x14ac:dyDescent="0.2"/>
    <row r="1182" s="175" customFormat="1" x14ac:dyDescent="0.2"/>
    <row r="1183" s="175" customFormat="1" x14ac:dyDescent="0.2"/>
    <row r="1184" s="175" customFormat="1" x14ac:dyDescent="0.2"/>
    <row r="1185" s="175" customFormat="1" x14ac:dyDescent="0.2"/>
    <row r="1186" s="175" customFormat="1" x14ac:dyDescent="0.2"/>
    <row r="1187" s="175" customFormat="1" x14ac:dyDescent="0.2"/>
    <row r="1188" s="175" customFormat="1" x14ac:dyDescent="0.2"/>
    <row r="1189" s="175" customFormat="1" x14ac:dyDescent="0.2"/>
    <row r="1190" s="175" customFormat="1" x14ac:dyDescent="0.2"/>
    <row r="1191" s="175" customFormat="1" x14ac:dyDescent="0.2"/>
    <row r="1192" s="175" customFormat="1" x14ac:dyDescent="0.2"/>
    <row r="1193" s="175" customFormat="1" x14ac:dyDescent="0.2"/>
    <row r="1194" s="175" customFormat="1" x14ac:dyDescent="0.2"/>
    <row r="1195" s="175" customFormat="1" x14ac:dyDescent="0.2"/>
    <row r="1196" s="175" customFormat="1" x14ac:dyDescent="0.2"/>
    <row r="1197" s="175" customFormat="1" x14ac:dyDescent="0.2"/>
    <row r="1198" s="175" customFormat="1" x14ac:dyDescent="0.2"/>
    <row r="1199" s="175" customFormat="1" x14ac:dyDescent="0.2"/>
    <row r="1200" s="175" customFormat="1" x14ac:dyDescent="0.2"/>
    <row r="1201" s="175" customFormat="1" x14ac:dyDescent="0.2"/>
    <row r="1202" s="175" customFormat="1" x14ac:dyDescent="0.2"/>
    <row r="1203" s="175" customFormat="1" x14ac:dyDescent="0.2"/>
    <row r="1204" s="175" customFormat="1" x14ac:dyDescent="0.2"/>
    <row r="1205" s="175" customFormat="1" x14ac:dyDescent="0.2"/>
    <row r="1206" s="175" customFormat="1" x14ac:dyDescent="0.2"/>
    <row r="1207" s="175" customFormat="1" x14ac:dyDescent="0.2"/>
    <row r="1208" s="175" customFormat="1" x14ac:dyDescent="0.2"/>
    <row r="1209" s="175" customFormat="1" x14ac:dyDescent="0.2"/>
    <row r="1210" s="175" customFormat="1" x14ac:dyDescent="0.2"/>
    <row r="1211" s="175" customFormat="1" x14ac:dyDescent="0.2"/>
    <row r="1212" s="175" customFormat="1" x14ac:dyDescent="0.2"/>
    <row r="1213" s="175" customFormat="1" x14ac:dyDescent="0.2"/>
    <row r="1214" s="175" customFormat="1" x14ac:dyDescent="0.2"/>
    <row r="1215" s="175" customFormat="1" x14ac:dyDescent="0.2"/>
    <row r="1216" s="175" customFormat="1" x14ac:dyDescent="0.2"/>
    <row r="1217" s="175" customFormat="1" x14ac:dyDescent="0.2"/>
    <row r="1218" s="175" customFormat="1" x14ac:dyDescent="0.2"/>
    <row r="1219" s="175" customFormat="1" x14ac:dyDescent="0.2"/>
    <row r="1220" s="175" customFormat="1" x14ac:dyDescent="0.2"/>
    <row r="1221" s="175" customFormat="1" x14ac:dyDescent="0.2"/>
    <row r="1222" s="175" customFormat="1" x14ac:dyDescent="0.2"/>
    <row r="1223" s="175" customFormat="1" x14ac:dyDescent="0.2"/>
    <row r="1224" s="175" customFormat="1" x14ac:dyDescent="0.2"/>
    <row r="1225" s="175" customFormat="1" x14ac:dyDescent="0.2"/>
    <row r="1226" s="175" customFormat="1" x14ac:dyDescent="0.2"/>
    <row r="1227" s="175" customFormat="1" x14ac:dyDescent="0.2"/>
    <row r="1228" s="175" customFormat="1" x14ac:dyDescent="0.2"/>
    <row r="1229" s="175" customFormat="1" x14ac:dyDescent="0.2"/>
    <row r="1230" s="175" customFormat="1" x14ac:dyDescent="0.2"/>
    <row r="1231" s="175" customFormat="1" x14ac:dyDescent="0.2"/>
    <row r="1232" s="175" customFormat="1" x14ac:dyDescent="0.2"/>
    <row r="1233" s="175" customFormat="1" x14ac:dyDescent="0.2"/>
    <row r="1234" s="175" customFormat="1" x14ac:dyDescent="0.2"/>
    <row r="1235" s="175" customFormat="1" x14ac:dyDescent="0.2"/>
    <row r="1236" s="175" customFormat="1" x14ac:dyDescent="0.2"/>
    <row r="1237" s="175" customFormat="1" x14ac:dyDescent="0.2"/>
    <row r="1238" s="175" customFormat="1" x14ac:dyDescent="0.2"/>
    <row r="1239" s="175" customFormat="1" x14ac:dyDescent="0.2"/>
    <row r="1240" s="175" customFormat="1" x14ac:dyDescent="0.2"/>
    <row r="1241" s="175" customFormat="1" x14ac:dyDescent="0.2"/>
    <row r="1242" s="175" customFormat="1" x14ac:dyDescent="0.2"/>
    <row r="1243" s="175" customFormat="1" x14ac:dyDescent="0.2"/>
    <row r="1244" s="175" customFormat="1" x14ac:dyDescent="0.2"/>
    <row r="1245" s="175" customFormat="1" x14ac:dyDescent="0.2"/>
    <row r="1246" s="175" customFormat="1" x14ac:dyDescent="0.2"/>
    <row r="1247" s="175" customFormat="1" x14ac:dyDescent="0.2"/>
    <row r="1248" s="175" customFormat="1" x14ac:dyDescent="0.2"/>
    <row r="1249" s="175" customFormat="1" x14ac:dyDescent="0.2"/>
    <row r="1250" s="175" customFormat="1" x14ac:dyDescent="0.2"/>
    <row r="1251" s="175" customFormat="1" x14ac:dyDescent="0.2"/>
    <row r="1252" s="175" customFormat="1" x14ac:dyDescent="0.2"/>
    <row r="1253" s="175" customFormat="1" x14ac:dyDescent="0.2"/>
    <row r="1254" s="175" customFormat="1" x14ac:dyDescent="0.2"/>
    <row r="1255" s="175" customFormat="1" x14ac:dyDescent="0.2"/>
    <row r="1256" s="175" customFormat="1" x14ac:dyDescent="0.2"/>
    <row r="1257" s="175" customFormat="1" x14ac:dyDescent="0.2"/>
    <row r="1258" s="175" customFormat="1" x14ac:dyDescent="0.2"/>
    <row r="1259" s="175" customFormat="1" x14ac:dyDescent="0.2"/>
    <row r="1260" s="175" customFormat="1" x14ac:dyDescent="0.2"/>
    <row r="1261" s="175" customFormat="1" x14ac:dyDescent="0.2"/>
    <row r="1262" s="175" customFormat="1" x14ac:dyDescent="0.2"/>
    <row r="1263" s="175" customFormat="1" x14ac:dyDescent="0.2"/>
    <row r="1264" s="175" customFormat="1" x14ac:dyDescent="0.2"/>
    <row r="1265" s="175" customFormat="1" x14ac:dyDescent="0.2"/>
    <row r="1266" s="175" customFormat="1" x14ac:dyDescent="0.2"/>
    <row r="1267" s="175" customFormat="1" x14ac:dyDescent="0.2"/>
    <row r="1268" s="175" customFormat="1" x14ac:dyDescent="0.2"/>
    <row r="1269" s="175" customFormat="1" x14ac:dyDescent="0.2"/>
    <row r="1270" s="175" customFormat="1" x14ac:dyDescent="0.2"/>
    <row r="1271" s="175" customFormat="1" x14ac:dyDescent="0.2"/>
    <row r="1272" s="175" customFormat="1" x14ac:dyDescent="0.2"/>
    <row r="1273" s="175" customFormat="1" x14ac:dyDescent="0.2"/>
    <row r="1274" s="175" customFormat="1" x14ac:dyDescent="0.2"/>
    <row r="1275" s="175" customFormat="1" x14ac:dyDescent="0.2"/>
    <row r="1276" s="175" customFormat="1" x14ac:dyDescent="0.2"/>
    <row r="1277" s="175" customFormat="1" x14ac:dyDescent="0.2"/>
    <row r="1278" s="175" customFormat="1" x14ac:dyDescent="0.2"/>
    <row r="1279" s="175" customFormat="1" x14ac:dyDescent="0.2"/>
    <row r="1280" s="175" customFormat="1" x14ac:dyDescent="0.2"/>
    <row r="1281" s="175" customFormat="1" x14ac:dyDescent="0.2"/>
    <row r="1282" s="175" customFormat="1" x14ac:dyDescent="0.2"/>
    <row r="1283" s="175" customFormat="1" x14ac:dyDescent="0.2"/>
    <row r="1284" s="175" customFormat="1" x14ac:dyDescent="0.2"/>
    <row r="1285" s="175" customFormat="1" x14ac:dyDescent="0.2"/>
    <row r="1286" s="175" customFormat="1" x14ac:dyDescent="0.2"/>
    <row r="1287" s="175" customFormat="1" x14ac:dyDescent="0.2"/>
    <row r="1288" s="175" customFormat="1" x14ac:dyDescent="0.2"/>
    <row r="1289" s="175" customFormat="1" x14ac:dyDescent="0.2"/>
    <row r="1290" s="175" customFormat="1" x14ac:dyDescent="0.2"/>
    <row r="1291" s="175" customFormat="1" x14ac:dyDescent="0.2"/>
    <row r="1292" s="175" customFormat="1" x14ac:dyDescent="0.2"/>
    <row r="1293" s="175" customFormat="1" x14ac:dyDescent="0.2"/>
    <row r="1294" s="175" customFormat="1" x14ac:dyDescent="0.2"/>
    <row r="1295" s="175" customFormat="1" x14ac:dyDescent="0.2"/>
    <row r="1296" s="175" customFormat="1" x14ac:dyDescent="0.2"/>
    <row r="1297" s="175" customFormat="1" x14ac:dyDescent="0.2"/>
    <row r="1298" s="175" customFormat="1" x14ac:dyDescent="0.2"/>
    <row r="1299" s="175" customFormat="1" x14ac:dyDescent="0.2"/>
    <row r="1300" s="175" customFormat="1" x14ac:dyDescent="0.2"/>
    <row r="1301" s="175" customFormat="1" x14ac:dyDescent="0.2"/>
    <row r="1302" s="175" customFormat="1" x14ac:dyDescent="0.2"/>
    <row r="1303" s="175" customFormat="1" x14ac:dyDescent="0.2"/>
    <row r="1304" s="175" customFormat="1" x14ac:dyDescent="0.2"/>
    <row r="1305" s="175" customFormat="1" x14ac:dyDescent="0.2"/>
    <row r="1306" s="175" customFormat="1" x14ac:dyDescent="0.2"/>
    <row r="1307" s="175" customFormat="1" x14ac:dyDescent="0.2"/>
    <row r="1308" s="175" customFormat="1" x14ac:dyDescent="0.2"/>
    <row r="1309" s="175" customFormat="1" x14ac:dyDescent="0.2"/>
    <row r="1310" s="175" customFormat="1" x14ac:dyDescent="0.2"/>
    <row r="1311" s="175" customFormat="1" x14ac:dyDescent="0.2"/>
    <row r="1312" s="175" customFormat="1" x14ac:dyDescent="0.2"/>
    <row r="1313" s="175" customFormat="1" x14ac:dyDescent="0.2"/>
    <row r="1314" s="175" customFormat="1" x14ac:dyDescent="0.2"/>
    <row r="1315" s="175" customFormat="1" x14ac:dyDescent="0.2"/>
    <row r="1316" s="175" customFormat="1" x14ac:dyDescent="0.2"/>
    <row r="1317" s="175" customFormat="1" x14ac:dyDescent="0.2"/>
    <row r="1318" s="175" customFormat="1" x14ac:dyDescent="0.2"/>
    <row r="1319" s="175" customFormat="1" x14ac:dyDescent="0.2"/>
    <row r="1320" s="175" customFormat="1" x14ac:dyDescent="0.2"/>
    <row r="1321" s="175" customFormat="1" x14ac:dyDescent="0.2"/>
    <row r="1322" s="175" customFormat="1" x14ac:dyDescent="0.2"/>
    <row r="1323" s="175" customFormat="1" x14ac:dyDescent="0.2"/>
    <row r="1324" s="175" customFormat="1" x14ac:dyDescent="0.2"/>
    <row r="1325" s="175" customFormat="1" x14ac:dyDescent="0.2"/>
    <row r="1326" s="175" customFormat="1" x14ac:dyDescent="0.2"/>
    <row r="1327" s="175" customFormat="1" x14ac:dyDescent="0.2"/>
    <row r="1328" s="175" customFormat="1" x14ac:dyDescent="0.2"/>
    <row r="1329" s="175" customFormat="1" x14ac:dyDescent="0.2"/>
    <row r="1330" s="175" customFormat="1" x14ac:dyDescent="0.2"/>
    <row r="1331" s="175" customFormat="1" x14ac:dyDescent="0.2"/>
    <row r="1332" s="175" customFormat="1" x14ac:dyDescent="0.2"/>
    <row r="1333" s="175" customFormat="1" x14ac:dyDescent="0.2"/>
    <row r="1334" s="175" customFormat="1" x14ac:dyDescent="0.2"/>
    <row r="1335" s="175" customFormat="1" x14ac:dyDescent="0.2"/>
    <row r="1336" s="175" customFormat="1" x14ac:dyDescent="0.2"/>
    <row r="1337" s="175" customFormat="1" x14ac:dyDescent="0.2"/>
    <row r="1338" s="175" customFormat="1" x14ac:dyDescent="0.2"/>
    <row r="1339" s="175" customFormat="1" x14ac:dyDescent="0.2"/>
    <row r="1340" s="175" customFormat="1" x14ac:dyDescent="0.2"/>
    <row r="1341" s="175" customFormat="1" x14ac:dyDescent="0.2"/>
    <row r="1342" s="175" customFormat="1" x14ac:dyDescent="0.2"/>
    <row r="1343" s="175" customFormat="1" x14ac:dyDescent="0.2"/>
    <row r="1344" s="175" customFormat="1" x14ac:dyDescent="0.2"/>
    <row r="1345" s="175" customFormat="1" x14ac:dyDescent="0.2"/>
    <row r="1346" s="175" customFormat="1" x14ac:dyDescent="0.2"/>
    <row r="1347" s="175" customFormat="1" x14ac:dyDescent="0.2"/>
    <row r="1348" s="175" customFormat="1" x14ac:dyDescent="0.2"/>
    <row r="1349" s="175" customFormat="1" x14ac:dyDescent="0.2"/>
    <row r="1350" s="175" customFormat="1" x14ac:dyDescent="0.2"/>
    <row r="1351" s="175" customFormat="1" x14ac:dyDescent="0.2"/>
    <row r="1352" s="175" customFormat="1" x14ac:dyDescent="0.2"/>
    <row r="1353" s="175" customFormat="1" x14ac:dyDescent="0.2"/>
    <row r="1354" s="175" customFormat="1" x14ac:dyDescent="0.2"/>
    <row r="1355" s="175" customFormat="1" x14ac:dyDescent="0.2"/>
    <row r="1356" s="175" customFormat="1" x14ac:dyDescent="0.2"/>
    <row r="1357" s="175" customFormat="1" x14ac:dyDescent="0.2"/>
    <row r="1358" s="175" customFormat="1" x14ac:dyDescent="0.2"/>
    <row r="1359" s="175" customFormat="1" x14ac:dyDescent="0.2"/>
    <row r="1360" s="175" customFormat="1" x14ac:dyDescent="0.2"/>
    <row r="1361" s="175" customFormat="1" x14ac:dyDescent="0.2"/>
    <row r="1362" s="175" customFormat="1" x14ac:dyDescent="0.2"/>
    <row r="1363" s="175" customFormat="1" x14ac:dyDescent="0.2"/>
    <row r="1364" s="175" customFormat="1" x14ac:dyDescent="0.2"/>
    <row r="1365" s="175" customFormat="1" x14ac:dyDescent="0.2"/>
    <row r="1366" s="175" customFormat="1" x14ac:dyDescent="0.2"/>
    <row r="1367" s="175" customFormat="1" x14ac:dyDescent="0.2"/>
    <row r="1368" s="175" customFormat="1" x14ac:dyDescent="0.2"/>
    <row r="1369" s="175" customFormat="1" x14ac:dyDescent="0.2"/>
    <row r="1370" s="175" customFormat="1" x14ac:dyDescent="0.2"/>
    <row r="1371" s="175" customFormat="1" x14ac:dyDescent="0.2"/>
    <row r="1372" s="175" customFormat="1" x14ac:dyDescent="0.2"/>
    <row r="1373" s="175" customFormat="1" x14ac:dyDescent="0.2"/>
    <row r="1374" s="175" customFormat="1" x14ac:dyDescent="0.2"/>
    <row r="1375" s="175" customFormat="1" x14ac:dyDescent="0.2"/>
    <row r="1376" s="175" customFormat="1" x14ac:dyDescent="0.2"/>
    <row r="1377" s="175" customFormat="1" x14ac:dyDescent="0.2"/>
    <row r="1378" s="175" customFormat="1" x14ac:dyDescent="0.2"/>
    <row r="1379" s="175" customFormat="1" x14ac:dyDescent="0.2"/>
    <row r="1380" s="175" customFormat="1" x14ac:dyDescent="0.2"/>
    <row r="1381" s="175" customFormat="1" x14ac:dyDescent="0.2"/>
    <row r="1382" s="175" customFormat="1" x14ac:dyDescent="0.2"/>
    <row r="1383" s="175" customFormat="1" x14ac:dyDescent="0.2"/>
    <row r="1384" s="175" customFormat="1" x14ac:dyDescent="0.2"/>
    <row r="1385" s="175" customFormat="1" x14ac:dyDescent="0.2"/>
    <row r="1386" s="175" customFormat="1" x14ac:dyDescent="0.2"/>
    <row r="1387" s="175" customFormat="1" x14ac:dyDescent="0.2"/>
    <row r="1388" s="175" customFormat="1" x14ac:dyDescent="0.2"/>
    <row r="1389" s="175" customFormat="1" x14ac:dyDescent="0.2"/>
    <row r="1390" s="175" customFormat="1" x14ac:dyDescent="0.2"/>
    <row r="1391" s="175" customFormat="1" x14ac:dyDescent="0.2"/>
    <row r="1392" s="175" customFormat="1" x14ac:dyDescent="0.2"/>
    <row r="1393" s="175" customFormat="1" x14ac:dyDescent="0.2"/>
    <row r="1394" s="175" customFormat="1" x14ac:dyDescent="0.2"/>
    <row r="1395" s="175" customFormat="1" x14ac:dyDescent="0.2"/>
    <row r="1396" s="175" customFormat="1" x14ac:dyDescent="0.2"/>
    <row r="1397" s="175" customFormat="1" x14ac:dyDescent="0.2"/>
    <row r="1398" s="175" customFormat="1" x14ac:dyDescent="0.2"/>
    <row r="1399" s="175" customFormat="1" x14ac:dyDescent="0.2"/>
    <row r="1400" s="175" customFormat="1" x14ac:dyDescent="0.2"/>
    <row r="1401" s="175" customFormat="1" x14ac:dyDescent="0.2"/>
    <row r="1402" s="175" customFormat="1" x14ac:dyDescent="0.2"/>
    <row r="1403" s="175" customFormat="1" x14ac:dyDescent="0.2"/>
    <row r="1404" s="175" customFormat="1" x14ac:dyDescent="0.2"/>
    <row r="1405" s="175" customFormat="1" x14ac:dyDescent="0.2"/>
    <row r="1406" s="175" customFormat="1" x14ac:dyDescent="0.2"/>
    <row r="1407" s="175" customFormat="1" x14ac:dyDescent="0.2"/>
    <row r="1408" s="175" customFormat="1" x14ac:dyDescent="0.2"/>
    <row r="1409" s="175" customFormat="1" x14ac:dyDescent="0.2"/>
    <row r="1410" s="175" customFormat="1" x14ac:dyDescent="0.2"/>
    <row r="1411" s="175" customFormat="1" x14ac:dyDescent="0.2"/>
    <row r="1412" s="175" customFormat="1" x14ac:dyDescent="0.2"/>
    <row r="1413" s="175" customFormat="1" x14ac:dyDescent="0.2"/>
    <row r="1414" s="175" customFormat="1" x14ac:dyDescent="0.2"/>
    <row r="1415" s="175" customFormat="1" x14ac:dyDescent="0.2"/>
    <row r="1416" s="175" customFormat="1" x14ac:dyDescent="0.2"/>
    <row r="1417" s="175" customFormat="1" x14ac:dyDescent="0.2"/>
    <row r="1418" s="175" customFormat="1" x14ac:dyDescent="0.2"/>
    <row r="1419" s="175" customFormat="1" x14ac:dyDescent="0.2"/>
    <row r="1420" s="175" customFormat="1" x14ac:dyDescent="0.2"/>
    <row r="1421" s="175" customFormat="1" x14ac:dyDescent="0.2"/>
    <row r="1422" s="175" customFormat="1" x14ac:dyDescent="0.2"/>
    <row r="1423" s="175" customFormat="1" x14ac:dyDescent="0.2"/>
    <row r="1424" s="175" customFormat="1" x14ac:dyDescent="0.2"/>
    <row r="1425" s="175" customFormat="1" x14ac:dyDescent="0.2"/>
    <row r="1426" s="175" customFormat="1" x14ac:dyDescent="0.2"/>
    <row r="1427" s="175" customFormat="1" x14ac:dyDescent="0.2"/>
    <row r="1428" s="175" customFormat="1" x14ac:dyDescent="0.2"/>
    <row r="1429" s="175" customFormat="1" x14ac:dyDescent="0.2"/>
    <row r="1430" s="175" customFormat="1" x14ac:dyDescent="0.2"/>
    <row r="1431" s="175" customFormat="1" x14ac:dyDescent="0.2"/>
    <row r="1432" s="175" customFormat="1" x14ac:dyDescent="0.2"/>
    <row r="1433" s="175" customFormat="1" x14ac:dyDescent="0.2"/>
    <row r="1434" s="175" customFormat="1" x14ac:dyDescent="0.2"/>
    <row r="1435" s="175" customFormat="1" x14ac:dyDescent="0.2"/>
    <row r="1436" s="175" customFormat="1" x14ac:dyDescent="0.2"/>
    <row r="1437" s="175" customFormat="1" x14ac:dyDescent="0.2"/>
    <row r="1438" s="175" customFormat="1" x14ac:dyDescent="0.2"/>
    <row r="1439" s="175" customFormat="1" x14ac:dyDescent="0.2"/>
    <row r="1440" s="175" customFormat="1" x14ac:dyDescent="0.2"/>
    <row r="1441" s="175" customFormat="1" x14ac:dyDescent="0.2"/>
    <row r="1442" s="175" customFormat="1" x14ac:dyDescent="0.2"/>
    <row r="1443" s="175" customFormat="1" x14ac:dyDescent="0.2"/>
    <row r="1444" s="175" customFormat="1" x14ac:dyDescent="0.2"/>
    <row r="1445" s="175" customFormat="1" x14ac:dyDescent="0.2"/>
    <row r="1446" s="175" customFormat="1" x14ac:dyDescent="0.2"/>
    <row r="1447" s="175" customFormat="1" x14ac:dyDescent="0.2"/>
    <row r="1448" s="175" customFormat="1" x14ac:dyDescent="0.2"/>
    <row r="1449" s="175" customFormat="1" x14ac:dyDescent="0.2"/>
    <row r="1450" s="175" customFormat="1" x14ac:dyDescent="0.2"/>
    <row r="1451" s="175" customFormat="1" x14ac:dyDescent="0.2"/>
    <row r="1452" s="175" customFormat="1" x14ac:dyDescent="0.2"/>
    <row r="1453" s="175" customFormat="1" x14ac:dyDescent="0.2"/>
    <row r="1454" s="175" customFormat="1" x14ac:dyDescent="0.2"/>
    <row r="1455" s="175" customFormat="1" x14ac:dyDescent="0.2"/>
    <row r="1456" s="175" customFormat="1" x14ac:dyDescent="0.2"/>
    <row r="1457" s="175" customFormat="1" x14ac:dyDescent="0.2"/>
    <row r="1458" s="175" customFormat="1" x14ac:dyDescent="0.2"/>
    <row r="1459" s="175" customFormat="1" x14ac:dyDescent="0.2"/>
    <row r="1460" s="175" customFormat="1" x14ac:dyDescent="0.2"/>
    <row r="1461" s="175" customFormat="1" x14ac:dyDescent="0.2"/>
    <row r="1462" s="175" customFormat="1" x14ac:dyDescent="0.2"/>
    <row r="1463" s="175" customFormat="1" x14ac:dyDescent="0.2"/>
    <row r="1464" s="175" customFormat="1" x14ac:dyDescent="0.2"/>
    <row r="1465" s="175" customFormat="1" x14ac:dyDescent="0.2"/>
    <row r="1466" s="175" customFormat="1" x14ac:dyDescent="0.2"/>
    <row r="1467" s="175" customFormat="1" x14ac:dyDescent="0.2"/>
    <row r="1468" s="175" customFormat="1" x14ac:dyDescent="0.2"/>
    <row r="1469" s="175" customFormat="1" x14ac:dyDescent="0.2"/>
    <row r="1470" s="175" customFormat="1" x14ac:dyDescent="0.2"/>
    <row r="1471" s="175" customFormat="1" x14ac:dyDescent="0.2"/>
    <row r="1472" s="175" customFormat="1" x14ac:dyDescent="0.2"/>
    <row r="1473" s="175" customFormat="1" x14ac:dyDescent="0.2"/>
    <row r="1474" s="175" customFormat="1" x14ac:dyDescent="0.2"/>
    <row r="1475" s="175" customFormat="1" x14ac:dyDescent="0.2"/>
    <row r="1476" s="175" customFormat="1" x14ac:dyDescent="0.2"/>
    <row r="1477" s="175" customFormat="1" x14ac:dyDescent="0.2"/>
    <row r="1478" s="175" customFormat="1" x14ac:dyDescent="0.2"/>
    <row r="1479" s="175" customFormat="1" x14ac:dyDescent="0.2"/>
    <row r="1480" s="175" customFormat="1" x14ac:dyDescent="0.2"/>
    <row r="1481" s="175" customFormat="1" x14ac:dyDescent="0.2"/>
    <row r="1482" s="175" customFormat="1" x14ac:dyDescent="0.2"/>
    <row r="1483" s="175" customFormat="1" x14ac:dyDescent="0.2"/>
    <row r="1484" s="175" customFormat="1" x14ac:dyDescent="0.2"/>
    <row r="1485" s="175" customFormat="1" x14ac:dyDescent="0.2"/>
    <row r="1486" s="175" customFormat="1" x14ac:dyDescent="0.2"/>
    <row r="1487" s="175" customFormat="1" x14ac:dyDescent="0.2"/>
    <row r="1488" s="175" customFormat="1" x14ac:dyDescent="0.2"/>
    <row r="1489" s="175" customFormat="1" x14ac:dyDescent="0.2"/>
    <row r="1490" s="175" customFormat="1" x14ac:dyDescent="0.2"/>
    <row r="1491" s="175" customFormat="1" x14ac:dyDescent="0.2"/>
    <row r="1492" s="175" customFormat="1" x14ac:dyDescent="0.2"/>
    <row r="1493" s="175" customFormat="1" x14ac:dyDescent="0.2"/>
    <row r="1494" s="175" customFormat="1" x14ac:dyDescent="0.2"/>
    <row r="1495" s="175" customFormat="1" x14ac:dyDescent="0.2"/>
    <row r="1496" s="175" customFormat="1" x14ac:dyDescent="0.2"/>
    <row r="1497" s="175" customFormat="1" x14ac:dyDescent="0.2"/>
    <row r="1498" s="175" customFormat="1" x14ac:dyDescent="0.2"/>
    <row r="1499" s="175" customFormat="1" x14ac:dyDescent="0.2"/>
    <row r="1500" s="175" customFormat="1" x14ac:dyDescent="0.2"/>
    <row r="1501" s="175" customFormat="1" x14ac:dyDescent="0.2"/>
    <row r="1502" s="175" customFormat="1" x14ac:dyDescent="0.2"/>
    <row r="1503" s="175" customFormat="1" x14ac:dyDescent="0.2"/>
    <row r="1504" s="175" customFormat="1" x14ac:dyDescent="0.2"/>
    <row r="1505" s="175" customFormat="1" x14ac:dyDescent="0.2"/>
    <row r="1506" s="175" customFormat="1" x14ac:dyDescent="0.2"/>
    <row r="1507" s="175" customFormat="1" x14ac:dyDescent="0.2"/>
    <row r="1508" s="175" customFormat="1" x14ac:dyDescent="0.2"/>
    <row r="1509" s="175" customFormat="1" x14ac:dyDescent="0.2"/>
    <row r="1510" s="175" customFormat="1" x14ac:dyDescent="0.2"/>
    <row r="1511" s="175" customFormat="1" x14ac:dyDescent="0.2"/>
    <row r="1512" s="175" customFormat="1" x14ac:dyDescent="0.2"/>
    <row r="1513" s="175" customFormat="1" x14ac:dyDescent="0.2"/>
    <row r="1514" s="175" customFormat="1" x14ac:dyDescent="0.2"/>
    <row r="1515" s="175" customFormat="1" x14ac:dyDescent="0.2"/>
    <row r="1516" s="175" customFormat="1" x14ac:dyDescent="0.2"/>
    <row r="1517" s="175" customFormat="1" x14ac:dyDescent="0.2"/>
    <row r="1518" s="175" customFormat="1" x14ac:dyDescent="0.2"/>
    <row r="1519" s="175" customFormat="1" x14ac:dyDescent="0.2"/>
    <row r="1520" s="175" customFormat="1" x14ac:dyDescent="0.2"/>
    <row r="1521" s="175" customFormat="1" x14ac:dyDescent="0.2"/>
    <row r="1522" s="175" customFormat="1" x14ac:dyDescent="0.2"/>
    <row r="1523" s="175" customFormat="1" x14ac:dyDescent="0.2"/>
    <row r="1524" s="175" customFormat="1" x14ac:dyDescent="0.2"/>
    <row r="1525" s="175" customFormat="1" x14ac:dyDescent="0.2"/>
    <row r="1526" s="175" customFormat="1" x14ac:dyDescent="0.2"/>
    <row r="1527" s="175" customFormat="1" x14ac:dyDescent="0.2"/>
    <row r="1528" s="175" customFormat="1" x14ac:dyDescent="0.2"/>
    <row r="1529" s="175" customFormat="1" x14ac:dyDescent="0.2"/>
    <row r="1530" s="175" customFormat="1" x14ac:dyDescent="0.2"/>
    <row r="1531" s="175" customFormat="1" x14ac:dyDescent="0.2"/>
    <row r="1532" s="175" customFormat="1" x14ac:dyDescent="0.2"/>
    <row r="1533" s="175" customFormat="1" x14ac:dyDescent="0.2"/>
    <row r="1534" s="175" customFormat="1" x14ac:dyDescent="0.2"/>
    <row r="1535" s="175" customFormat="1" x14ac:dyDescent="0.2"/>
    <row r="1536" s="175" customFormat="1" x14ac:dyDescent="0.2"/>
    <row r="1537" s="175" customFormat="1" x14ac:dyDescent="0.2"/>
    <row r="1538" s="175" customFormat="1" x14ac:dyDescent="0.2"/>
    <row r="1539" s="175" customFormat="1" x14ac:dyDescent="0.2"/>
    <row r="1540" s="175" customFormat="1" x14ac:dyDescent="0.2"/>
    <row r="1541" s="175" customFormat="1" x14ac:dyDescent="0.2"/>
    <row r="1542" s="175" customFormat="1" x14ac:dyDescent="0.2"/>
    <row r="1543" s="175" customFormat="1" x14ac:dyDescent="0.2"/>
    <row r="1544" s="175" customFormat="1" x14ac:dyDescent="0.2"/>
    <row r="1545" s="175" customFormat="1" x14ac:dyDescent="0.2"/>
    <row r="1546" s="175" customFormat="1" x14ac:dyDescent="0.2"/>
    <row r="1547" s="175" customFormat="1" x14ac:dyDescent="0.2"/>
    <row r="1548" s="175" customFormat="1" x14ac:dyDescent="0.2"/>
    <row r="1549" s="175" customFormat="1" x14ac:dyDescent="0.2"/>
    <row r="1550" s="175" customFormat="1" x14ac:dyDescent="0.2"/>
    <row r="1551" s="175" customFormat="1" x14ac:dyDescent="0.2"/>
    <row r="1552" s="175" customFormat="1" x14ac:dyDescent="0.2"/>
    <row r="1553" s="175" customFormat="1" x14ac:dyDescent="0.2"/>
    <row r="1554" s="175" customFormat="1" x14ac:dyDescent="0.2"/>
    <row r="1555" s="175" customFormat="1" x14ac:dyDescent="0.2"/>
    <row r="1556" s="175" customFormat="1" x14ac:dyDescent="0.2"/>
    <row r="1557" s="175" customFormat="1" x14ac:dyDescent="0.2"/>
    <row r="1558" s="175" customFormat="1" x14ac:dyDescent="0.2"/>
    <row r="1559" s="175" customFormat="1" x14ac:dyDescent="0.2"/>
    <row r="1560" s="175" customFormat="1" x14ac:dyDescent="0.2"/>
    <row r="1561" s="175" customFormat="1" x14ac:dyDescent="0.2"/>
    <row r="1562" s="175" customFormat="1" x14ac:dyDescent="0.2"/>
    <row r="1563" s="175" customFormat="1" x14ac:dyDescent="0.2"/>
    <row r="1564" s="175" customFormat="1" x14ac:dyDescent="0.2"/>
    <row r="1565" s="175" customFormat="1" x14ac:dyDescent="0.2"/>
    <row r="1566" s="175" customFormat="1" x14ac:dyDescent="0.2"/>
    <row r="1567" s="175" customFormat="1" x14ac:dyDescent="0.2"/>
    <row r="1568" s="175" customFormat="1" x14ac:dyDescent="0.2"/>
    <row r="1569" s="175" customFormat="1" x14ac:dyDescent="0.2"/>
    <row r="1570" s="175" customFormat="1" x14ac:dyDescent="0.2"/>
    <row r="1571" s="175" customFormat="1" x14ac:dyDescent="0.2"/>
    <row r="1572" s="175" customFormat="1" x14ac:dyDescent="0.2"/>
    <row r="1573" s="175" customFormat="1" x14ac:dyDescent="0.2"/>
    <row r="1574" s="175" customFormat="1" x14ac:dyDescent="0.2"/>
    <row r="1575" s="175" customFormat="1" x14ac:dyDescent="0.2"/>
    <row r="1576" s="175" customFormat="1" x14ac:dyDescent="0.2"/>
    <row r="1577" s="175" customFormat="1" x14ac:dyDescent="0.2"/>
    <row r="1578" s="175" customFormat="1" x14ac:dyDescent="0.2"/>
    <row r="1579" s="175" customFormat="1" x14ac:dyDescent="0.2"/>
    <row r="1580" s="175" customFormat="1" x14ac:dyDescent="0.2"/>
    <row r="1581" s="175" customFormat="1" x14ac:dyDescent="0.2"/>
    <row r="1582" s="175" customFormat="1" x14ac:dyDescent="0.2"/>
    <row r="1583" s="175" customFormat="1" x14ac:dyDescent="0.2"/>
    <row r="1584" s="175" customFormat="1" x14ac:dyDescent="0.2"/>
    <row r="1585" s="175" customFormat="1" x14ac:dyDescent="0.2"/>
    <row r="1586" s="175" customFormat="1" x14ac:dyDescent="0.2"/>
    <row r="1587" s="175" customFormat="1" x14ac:dyDescent="0.2"/>
    <row r="1588" s="175" customFormat="1" x14ac:dyDescent="0.2"/>
    <row r="1589" s="175" customFormat="1" x14ac:dyDescent="0.2"/>
    <row r="1590" s="175" customFormat="1" x14ac:dyDescent="0.2"/>
    <row r="1591" s="175" customFormat="1" x14ac:dyDescent="0.2"/>
    <row r="1592" s="175" customFormat="1" x14ac:dyDescent="0.2"/>
    <row r="1593" s="175" customFormat="1" x14ac:dyDescent="0.2"/>
    <row r="1594" s="175" customFormat="1" x14ac:dyDescent="0.2"/>
    <row r="1595" s="175" customFormat="1" x14ac:dyDescent="0.2"/>
    <row r="1596" s="175" customFormat="1" x14ac:dyDescent="0.2"/>
    <row r="1597" s="175" customFormat="1" x14ac:dyDescent="0.2"/>
    <row r="1598" s="175" customFormat="1" x14ac:dyDescent="0.2"/>
    <row r="1599" s="175" customFormat="1" x14ac:dyDescent="0.2"/>
    <row r="1600" s="175" customFormat="1" x14ac:dyDescent="0.2"/>
    <row r="1601" s="175" customFormat="1" x14ac:dyDescent="0.2"/>
    <row r="1602" s="175" customFormat="1" x14ac:dyDescent="0.2"/>
    <row r="1603" s="175" customFormat="1" x14ac:dyDescent="0.2"/>
    <row r="1604" s="175" customFormat="1" x14ac:dyDescent="0.2"/>
    <row r="1605" s="175" customFormat="1" x14ac:dyDescent="0.2"/>
    <row r="1606" s="175" customFormat="1" x14ac:dyDescent="0.2"/>
    <row r="1607" s="175" customFormat="1" x14ac:dyDescent="0.2"/>
    <row r="1608" s="175" customFormat="1" x14ac:dyDescent="0.2"/>
    <row r="1609" s="175" customFormat="1" x14ac:dyDescent="0.2"/>
    <row r="1610" s="175" customFormat="1" x14ac:dyDescent="0.2"/>
    <row r="1611" s="175" customFormat="1" x14ac:dyDescent="0.2"/>
    <row r="1612" s="175" customFormat="1" x14ac:dyDescent="0.2"/>
    <row r="1613" s="175" customFormat="1" x14ac:dyDescent="0.2"/>
    <row r="1614" s="175" customFormat="1" x14ac:dyDescent="0.2"/>
    <row r="1615" s="175" customFormat="1" x14ac:dyDescent="0.2"/>
    <row r="1616" s="175" customFormat="1" x14ac:dyDescent="0.2"/>
    <row r="1617" s="175" customFormat="1" x14ac:dyDescent="0.2"/>
    <row r="1618" s="175" customFormat="1" x14ac:dyDescent="0.2"/>
    <row r="1619" s="175" customFormat="1" x14ac:dyDescent="0.2"/>
    <row r="1620" s="175" customFormat="1" x14ac:dyDescent="0.2"/>
    <row r="1621" s="175" customFormat="1" x14ac:dyDescent="0.2"/>
    <row r="1622" s="175" customFormat="1" x14ac:dyDescent="0.2"/>
    <row r="1623" s="175" customFormat="1" x14ac:dyDescent="0.2"/>
    <row r="1624" s="175" customFormat="1" x14ac:dyDescent="0.2"/>
    <row r="1625" s="175" customFormat="1" x14ac:dyDescent="0.2"/>
    <row r="1626" s="175" customFormat="1" x14ac:dyDescent="0.2"/>
    <row r="1627" s="175" customFormat="1" x14ac:dyDescent="0.2"/>
    <row r="1628" s="175" customFormat="1" x14ac:dyDescent="0.2"/>
    <row r="1629" s="175" customFormat="1" x14ac:dyDescent="0.2"/>
    <row r="1630" s="175" customFormat="1" x14ac:dyDescent="0.2"/>
    <row r="1631" s="175" customFormat="1" x14ac:dyDescent="0.2"/>
    <row r="1632" s="175" customFormat="1" x14ac:dyDescent="0.2"/>
    <row r="1633" s="175" customFormat="1" x14ac:dyDescent="0.2"/>
    <row r="1634" s="175" customFormat="1" x14ac:dyDescent="0.2"/>
    <row r="1635" s="175" customFormat="1" x14ac:dyDescent="0.2"/>
    <row r="1636" s="175" customFormat="1" x14ac:dyDescent="0.2"/>
    <row r="1637" s="175" customFormat="1" x14ac:dyDescent="0.2"/>
    <row r="1638" s="175" customFormat="1" x14ac:dyDescent="0.2"/>
    <row r="1639" s="175" customFormat="1" x14ac:dyDescent="0.2"/>
    <row r="1640" s="175" customFormat="1" x14ac:dyDescent="0.2"/>
    <row r="1641" s="175" customFormat="1" x14ac:dyDescent="0.2"/>
    <row r="1642" s="175" customFormat="1" x14ac:dyDescent="0.2"/>
    <row r="1643" s="175" customFormat="1" x14ac:dyDescent="0.2"/>
    <row r="1644" s="175" customFormat="1" x14ac:dyDescent="0.2"/>
    <row r="1645" s="175" customFormat="1" x14ac:dyDescent="0.2"/>
    <row r="1646" s="175" customFormat="1" x14ac:dyDescent="0.2"/>
    <row r="1647" s="175" customFormat="1" x14ac:dyDescent="0.2"/>
    <row r="1648" s="175" customFormat="1" x14ac:dyDescent="0.2"/>
    <row r="1649" s="175" customFormat="1" x14ac:dyDescent="0.2"/>
    <row r="1650" s="175" customFormat="1" x14ac:dyDescent="0.2"/>
    <row r="1651" s="175" customFormat="1" x14ac:dyDescent="0.2"/>
    <row r="1652" s="175" customFormat="1" x14ac:dyDescent="0.2"/>
    <row r="1653" s="175" customFormat="1" x14ac:dyDescent="0.2"/>
    <row r="1654" s="175" customFormat="1" x14ac:dyDescent="0.2"/>
    <row r="1655" s="175" customFormat="1" x14ac:dyDescent="0.2"/>
    <row r="1656" s="175" customFormat="1" x14ac:dyDescent="0.2"/>
    <row r="1657" s="175" customFormat="1" x14ac:dyDescent="0.2"/>
    <row r="1658" s="175" customFormat="1" x14ac:dyDescent="0.2"/>
    <row r="1659" s="175" customFormat="1" x14ac:dyDescent="0.2"/>
    <row r="1660" s="175" customFormat="1" x14ac:dyDescent="0.2"/>
    <row r="1661" s="175" customFormat="1" x14ac:dyDescent="0.2"/>
    <row r="1662" s="175" customFormat="1" x14ac:dyDescent="0.2"/>
    <row r="1663" s="175" customFormat="1" x14ac:dyDescent="0.2"/>
    <row r="1664" s="175" customFormat="1" x14ac:dyDescent="0.2"/>
    <row r="1665" s="175" customFormat="1" x14ac:dyDescent="0.2"/>
    <row r="1666" s="175" customFormat="1" x14ac:dyDescent="0.2"/>
    <row r="1667" s="175" customFormat="1" x14ac:dyDescent="0.2"/>
    <row r="1668" s="175" customFormat="1" x14ac:dyDescent="0.2"/>
    <row r="1669" s="175" customFormat="1" x14ac:dyDescent="0.2"/>
    <row r="1670" s="175" customFormat="1" x14ac:dyDescent="0.2"/>
    <row r="1671" s="175" customFormat="1" x14ac:dyDescent="0.2"/>
    <row r="1672" s="175" customFormat="1" x14ac:dyDescent="0.2"/>
    <row r="1673" s="175" customFormat="1" x14ac:dyDescent="0.2"/>
    <row r="1674" s="175" customFormat="1" x14ac:dyDescent="0.2"/>
    <row r="1675" s="175" customFormat="1" x14ac:dyDescent="0.2"/>
    <row r="1676" s="175" customFormat="1" x14ac:dyDescent="0.2"/>
    <row r="1677" s="175" customFormat="1" x14ac:dyDescent="0.2"/>
    <row r="1678" s="175" customFormat="1" x14ac:dyDescent="0.2"/>
    <row r="1679" s="175" customFormat="1" x14ac:dyDescent="0.2"/>
    <row r="1680" s="175" customFormat="1" x14ac:dyDescent="0.2"/>
    <row r="1681" s="175" customFormat="1" x14ac:dyDescent="0.2"/>
    <row r="1682" s="175" customFormat="1" x14ac:dyDescent="0.2"/>
    <row r="1683" s="175" customFormat="1" x14ac:dyDescent="0.2"/>
    <row r="1684" s="175" customFormat="1" x14ac:dyDescent="0.2"/>
    <row r="1685" s="175" customFormat="1" x14ac:dyDescent="0.2"/>
    <row r="1686" s="175" customFormat="1" x14ac:dyDescent="0.2"/>
    <row r="1687" s="175" customFormat="1" x14ac:dyDescent="0.2"/>
    <row r="1688" s="175" customFormat="1" x14ac:dyDescent="0.2"/>
    <row r="1689" s="175" customFormat="1" x14ac:dyDescent="0.2"/>
    <row r="1690" s="175" customFormat="1" x14ac:dyDescent="0.2"/>
    <row r="1691" s="175" customFormat="1" x14ac:dyDescent="0.2"/>
    <row r="1692" s="175" customFormat="1" x14ac:dyDescent="0.2"/>
    <row r="1693" s="175" customFormat="1" x14ac:dyDescent="0.2"/>
    <row r="1694" s="175" customFormat="1" x14ac:dyDescent="0.2"/>
    <row r="1695" s="175" customFormat="1" x14ac:dyDescent="0.2"/>
    <row r="1696" s="175" customFormat="1" x14ac:dyDescent="0.2"/>
    <row r="1697" s="175" customFormat="1" x14ac:dyDescent="0.2"/>
    <row r="1698" s="175" customFormat="1" x14ac:dyDescent="0.2"/>
    <row r="1699" s="175" customFormat="1" x14ac:dyDescent="0.2"/>
    <row r="1700" s="175" customFormat="1" x14ac:dyDescent="0.2"/>
    <row r="1701" s="175" customFormat="1" x14ac:dyDescent="0.2"/>
    <row r="1702" s="175" customFormat="1" x14ac:dyDescent="0.2"/>
    <row r="1703" s="175" customFormat="1" x14ac:dyDescent="0.2"/>
    <row r="1704" s="175" customFormat="1" x14ac:dyDescent="0.2"/>
    <row r="1705" s="175" customFormat="1" x14ac:dyDescent="0.2"/>
    <row r="1706" s="175" customFormat="1" x14ac:dyDescent="0.2"/>
    <row r="1707" s="175" customFormat="1" x14ac:dyDescent="0.2"/>
    <row r="1708" s="175" customFormat="1" x14ac:dyDescent="0.2"/>
    <row r="1709" s="175" customFormat="1" x14ac:dyDescent="0.2"/>
    <row r="1710" s="175" customFormat="1" x14ac:dyDescent="0.2"/>
    <row r="1711" s="175" customFormat="1" x14ac:dyDescent="0.2"/>
    <row r="1712" s="175" customFormat="1" x14ac:dyDescent="0.2"/>
    <row r="1713" s="175" customFormat="1" x14ac:dyDescent="0.2"/>
    <row r="1714" s="175" customFormat="1" x14ac:dyDescent="0.2"/>
    <row r="1715" s="175" customFormat="1" x14ac:dyDescent="0.2"/>
    <row r="1716" s="175" customFormat="1" x14ac:dyDescent="0.2"/>
    <row r="1717" s="175" customFormat="1" x14ac:dyDescent="0.2"/>
    <row r="1718" s="175" customFormat="1" x14ac:dyDescent="0.2"/>
    <row r="1719" s="175" customFormat="1" x14ac:dyDescent="0.2"/>
    <row r="1720" s="175" customFormat="1" x14ac:dyDescent="0.2"/>
    <row r="1721" s="175" customFormat="1" x14ac:dyDescent="0.2"/>
    <row r="1722" s="175" customFormat="1" x14ac:dyDescent="0.2"/>
    <row r="1723" s="175" customFormat="1" x14ac:dyDescent="0.2"/>
    <row r="1724" s="175" customFormat="1" x14ac:dyDescent="0.2"/>
    <row r="1725" s="175" customFormat="1" x14ac:dyDescent="0.2"/>
    <row r="1726" s="175" customFormat="1" x14ac:dyDescent="0.2"/>
    <row r="1727" s="175" customFormat="1" x14ac:dyDescent="0.2"/>
    <row r="1728" s="175" customFormat="1" x14ac:dyDescent="0.2"/>
    <row r="1729" s="175" customFormat="1" x14ac:dyDescent="0.2"/>
    <row r="1730" s="175" customFormat="1" x14ac:dyDescent="0.2"/>
    <row r="1731" s="175" customFormat="1" x14ac:dyDescent="0.2"/>
    <row r="1732" s="175" customFormat="1" x14ac:dyDescent="0.2"/>
    <row r="1733" s="175" customFormat="1" x14ac:dyDescent="0.2"/>
    <row r="1734" s="175" customFormat="1" x14ac:dyDescent="0.2"/>
    <row r="1735" s="175" customFormat="1" x14ac:dyDescent="0.2"/>
    <row r="1736" s="175" customFormat="1" x14ac:dyDescent="0.2"/>
    <row r="1737" s="175" customFormat="1" x14ac:dyDescent="0.2"/>
    <row r="1738" s="175" customFormat="1" x14ac:dyDescent="0.2"/>
    <row r="1739" s="175" customFormat="1" x14ac:dyDescent="0.2"/>
    <row r="1740" s="175" customFormat="1" x14ac:dyDescent="0.2"/>
    <row r="1741" s="175" customFormat="1" x14ac:dyDescent="0.2"/>
    <row r="1742" s="175" customFormat="1" x14ac:dyDescent="0.2"/>
    <row r="1743" s="175" customFormat="1" x14ac:dyDescent="0.2"/>
    <row r="1744" s="175" customFormat="1" x14ac:dyDescent="0.2"/>
    <row r="1745" s="175" customFormat="1" x14ac:dyDescent="0.2"/>
    <row r="1746" s="175" customFormat="1" x14ac:dyDescent="0.2"/>
    <row r="1747" s="175" customFormat="1" x14ac:dyDescent="0.2"/>
    <row r="1748" s="175" customFormat="1" x14ac:dyDescent="0.2"/>
    <row r="1749" s="175" customFormat="1" x14ac:dyDescent="0.2"/>
    <row r="1750" s="175" customFormat="1" x14ac:dyDescent="0.2"/>
    <row r="1751" s="175" customFormat="1" x14ac:dyDescent="0.2"/>
    <row r="1752" s="175" customFormat="1" x14ac:dyDescent="0.2"/>
    <row r="1753" s="175" customFormat="1" x14ac:dyDescent="0.2"/>
    <row r="1754" s="175" customFormat="1" x14ac:dyDescent="0.2"/>
    <row r="1755" s="175" customFormat="1" x14ac:dyDescent="0.2"/>
    <row r="1756" s="175" customFormat="1" x14ac:dyDescent="0.2"/>
    <row r="1757" s="175" customFormat="1" x14ac:dyDescent="0.2"/>
    <row r="1758" s="175" customFormat="1" x14ac:dyDescent="0.2"/>
    <row r="1759" s="175" customFormat="1" x14ac:dyDescent="0.2"/>
    <row r="1760" s="175" customFormat="1" x14ac:dyDescent="0.2"/>
    <row r="1761" s="175" customFormat="1" x14ac:dyDescent="0.2"/>
    <row r="1762" s="175" customFormat="1" x14ac:dyDescent="0.2"/>
    <row r="1763" s="175" customFormat="1" x14ac:dyDescent="0.2"/>
    <row r="1764" s="175" customFormat="1" x14ac:dyDescent="0.2"/>
    <row r="1765" s="175" customFormat="1" x14ac:dyDescent="0.2"/>
    <row r="1766" s="175" customFormat="1" x14ac:dyDescent="0.2"/>
    <row r="1767" s="175" customFormat="1" x14ac:dyDescent="0.2"/>
    <row r="1768" s="175" customFormat="1" x14ac:dyDescent="0.2"/>
    <row r="1769" s="175" customFormat="1" x14ac:dyDescent="0.2"/>
    <row r="1770" s="175" customFormat="1" x14ac:dyDescent="0.2"/>
    <row r="1771" s="175" customFormat="1" x14ac:dyDescent="0.2"/>
    <row r="1772" s="175" customFormat="1" x14ac:dyDescent="0.2"/>
    <row r="1773" s="175" customFormat="1" x14ac:dyDescent="0.2"/>
    <row r="1774" s="175" customFormat="1" x14ac:dyDescent="0.2"/>
    <row r="1775" s="175" customFormat="1" x14ac:dyDescent="0.2"/>
    <row r="1776" s="175" customFormat="1" x14ac:dyDescent="0.2"/>
    <row r="1777" s="175" customFormat="1" x14ac:dyDescent="0.2"/>
    <row r="1778" s="175" customFormat="1" x14ac:dyDescent="0.2"/>
    <row r="1779" s="175" customFormat="1" x14ac:dyDescent="0.2"/>
    <row r="1780" s="175" customFormat="1" x14ac:dyDescent="0.2"/>
    <row r="1781" s="175" customFormat="1" x14ac:dyDescent="0.2"/>
    <row r="1782" s="175" customFormat="1" x14ac:dyDescent="0.2"/>
    <row r="1783" s="175" customFormat="1" x14ac:dyDescent="0.2"/>
    <row r="1784" s="175" customFormat="1" x14ac:dyDescent="0.2"/>
    <row r="1785" s="175" customFormat="1" x14ac:dyDescent="0.2"/>
    <row r="1786" s="175" customFormat="1" x14ac:dyDescent="0.2"/>
    <row r="1787" s="175" customFormat="1" x14ac:dyDescent="0.2"/>
    <row r="1788" s="175" customFormat="1" x14ac:dyDescent="0.2"/>
    <row r="1789" s="175" customFormat="1" x14ac:dyDescent="0.2"/>
    <row r="1790" s="175" customFormat="1" x14ac:dyDescent="0.2"/>
    <row r="1791" s="175" customFormat="1" x14ac:dyDescent="0.2"/>
    <row r="1792" s="175" customFormat="1" x14ac:dyDescent="0.2"/>
    <row r="1793" s="175" customFormat="1" x14ac:dyDescent="0.2"/>
    <row r="1794" s="175" customFormat="1" x14ac:dyDescent="0.2"/>
    <row r="1795" s="175" customFormat="1" x14ac:dyDescent="0.2"/>
    <row r="1796" s="175" customFormat="1" x14ac:dyDescent="0.2"/>
    <row r="1797" s="175" customFormat="1" x14ac:dyDescent="0.2"/>
    <row r="1798" s="175" customFormat="1" x14ac:dyDescent="0.2"/>
    <row r="1799" s="175" customFormat="1" x14ac:dyDescent="0.2"/>
    <row r="1800" s="175" customFormat="1" x14ac:dyDescent="0.2"/>
    <row r="1801" s="175" customFormat="1" x14ac:dyDescent="0.2"/>
    <row r="1802" s="175" customFormat="1" x14ac:dyDescent="0.2"/>
    <row r="1803" s="175" customFormat="1" x14ac:dyDescent="0.2"/>
    <row r="1804" s="175" customFormat="1" x14ac:dyDescent="0.2"/>
    <row r="1805" s="175" customFormat="1" x14ac:dyDescent="0.2"/>
    <row r="1806" s="175" customFormat="1" x14ac:dyDescent="0.2"/>
    <row r="1807" s="175" customFormat="1" x14ac:dyDescent="0.2"/>
    <row r="1808" s="175" customFormat="1" x14ac:dyDescent="0.2"/>
    <row r="1809" s="175" customFormat="1" x14ac:dyDescent="0.2"/>
    <row r="1810" s="175" customFormat="1" x14ac:dyDescent="0.2"/>
    <row r="1811" s="175" customFormat="1" x14ac:dyDescent="0.2"/>
    <row r="1812" s="175" customFormat="1" x14ac:dyDescent="0.2"/>
    <row r="1813" s="175" customFormat="1" x14ac:dyDescent="0.2"/>
    <row r="1814" s="175" customFormat="1" x14ac:dyDescent="0.2"/>
    <row r="1815" s="175" customFormat="1" x14ac:dyDescent="0.2"/>
    <row r="1816" s="175" customFormat="1" x14ac:dyDescent="0.2"/>
    <row r="1817" s="175" customFormat="1" x14ac:dyDescent="0.2"/>
    <row r="1818" s="175" customFormat="1" x14ac:dyDescent="0.2"/>
    <row r="1819" s="175" customFormat="1" x14ac:dyDescent="0.2"/>
    <row r="1820" s="175" customFormat="1" x14ac:dyDescent="0.2"/>
    <row r="1821" s="175" customFormat="1" x14ac:dyDescent="0.2"/>
    <row r="1822" s="175" customFormat="1" x14ac:dyDescent="0.2"/>
    <row r="1823" s="175" customFormat="1" x14ac:dyDescent="0.2"/>
    <row r="1824" s="175" customFormat="1" x14ac:dyDescent="0.2"/>
    <row r="1825" s="175" customFormat="1" x14ac:dyDescent="0.2"/>
    <row r="1826" s="175" customFormat="1" x14ac:dyDescent="0.2"/>
    <row r="1827" s="175" customFormat="1" x14ac:dyDescent="0.2"/>
    <row r="1828" s="175" customFormat="1" x14ac:dyDescent="0.2"/>
    <row r="1829" s="175" customFormat="1" x14ac:dyDescent="0.2"/>
    <row r="1830" s="175" customFormat="1" x14ac:dyDescent="0.2"/>
    <row r="1831" s="175" customFormat="1" x14ac:dyDescent="0.2"/>
    <row r="1832" s="175" customFormat="1" x14ac:dyDescent="0.2"/>
    <row r="1833" s="175" customFormat="1" x14ac:dyDescent="0.2"/>
    <row r="1834" s="175" customFormat="1" x14ac:dyDescent="0.2"/>
    <row r="1835" s="175" customFormat="1" x14ac:dyDescent="0.2"/>
    <row r="1836" s="175" customFormat="1" x14ac:dyDescent="0.2"/>
    <row r="1837" s="175" customFormat="1" x14ac:dyDescent="0.2"/>
    <row r="1838" s="175" customFormat="1" x14ac:dyDescent="0.2"/>
    <row r="1839" s="175" customFormat="1" x14ac:dyDescent="0.2"/>
    <row r="1840" s="175" customFormat="1" x14ac:dyDescent="0.2"/>
    <row r="1841" s="175" customFormat="1" x14ac:dyDescent="0.2"/>
    <row r="1842" s="175" customFormat="1" x14ac:dyDescent="0.2"/>
    <row r="1843" s="175" customFormat="1" x14ac:dyDescent="0.2"/>
    <row r="1844" s="175" customFormat="1" x14ac:dyDescent="0.2"/>
    <row r="1845" s="175" customFormat="1" x14ac:dyDescent="0.2"/>
    <row r="1846" s="175" customFormat="1" x14ac:dyDescent="0.2"/>
    <row r="1847" s="175" customFormat="1" x14ac:dyDescent="0.2"/>
    <row r="1848" s="175" customFormat="1" x14ac:dyDescent="0.2"/>
    <row r="1849" s="175" customFormat="1" x14ac:dyDescent="0.2"/>
    <row r="1850" s="175" customFormat="1" x14ac:dyDescent="0.2"/>
    <row r="1851" s="175" customFormat="1" x14ac:dyDescent="0.2"/>
    <row r="1852" s="175" customFormat="1" x14ac:dyDescent="0.2"/>
    <row r="1853" s="175" customFormat="1" x14ac:dyDescent="0.2"/>
    <row r="1854" s="175" customFormat="1" x14ac:dyDescent="0.2"/>
    <row r="1855" s="175" customFormat="1" x14ac:dyDescent="0.2"/>
    <row r="1856" s="175" customFormat="1" x14ac:dyDescent="0.2"/>
    <row r="1857" s="175" customFormat="1" x14ac:dyDescent="0.2"/>
    <row r="1858" s="175" customFormat="1" x14ac:dyDescent="0.2"/>
    <row r="1859" s="175" customFormat="1" x14ac:dyDescent="0.2"/>
    <row r="1860" s="175" customFormat="1" x14ac:dyDescent="0.2"/>
    <row r="1861" s="175" customFormat="1" x14ac:dyDescent="0.2"/>
    <row r="1862" s="175" customFormat="1" x14ac:dyDescent="0.2"/>
    <row r="1863" s="175" customFormat="1" x14ac:dyDescent="0.2"/>
    <row r="1864" s="175" customFormat="1" x14ac:dyDescent="0.2"/>
    <row r="1865" s="175" customFormat="1" x14ac:dyDescent="0.2"/>
    <row r="1866" s="175" customFormat="1" x14ac:dyDescent="0.2"/>
    <row r="1867" s="175" customFormat="1" x14ac:dyDescent="0.2"/>
    <row r="1868" s="175" customFormat="1" x14ac:dyDescent="0.2"/>
    <row r="1869" s="175" customFormat="1" x14ac:dyDescent="0.2"/>
    <row r="1870" s="175" customFormat="1" x14ac:dyDescent="0.2"/>
    <row r="1871" s="175" customFormat="1" x14ac:dyDescent="0.2"/>
    <row r="1872" s="175" customFormat="1" x14ac:dyDescent="0.2"/>
    <row r="1873" s="175" customFormat="1" x14ac:dyDescent="0.2"/>
    <row r="1874" s="175" customFormat="1" x14ac:dyDescent="0.2"/>
    <row r="1875" s="175" customFormat="1" x14ac:dyDescent="0.2"/>
    <row r="1876" s="175" customFormat="1" x14ac:dyDescent="0.2"/>
    <row r="1877" s="175" customFormat="1" x14ac:dyDescent="0.2"/>
    <row r="1878" s="175" customFormat="1" x14ac:dyDescent="0.2"/>
    <row r="1879" s="175" customFormat="1" x14ac:dyDescent="0.2"/>
    <row r="1880" s="175" customFormat="1" x14ac:dyDescent="0.2"/>
    <row r="1881" s="175" customFormat="1" x14ac:dyDescent="0.2"/>
    <row r="1882" s="175" customFormat="1" x14ac:dyDescent="0.2"/>
    <row r="1883" s="175" customFormat="1" x14ac:dyDescent="0.2"/>
    <row r="1884" s="175" customFormat="1" x14ac:dyDescent="0.2"/>
    <row r="1885" s="175" customFormat="1" x14ac:dyDescent="0.2"/>
    <row r="1886" s="175" customFormat="1" x14ac:dyDescent="0.2"/>
    <row r="1887" s="175" customFormat="1" x14ac:dyDescent="0.2"/>
    <row r="1888" s="175" customFormat="1" x14ac:dyDescent="0.2"/>
    <row r="1889" s="175" customFormat="1" x14ac:dyDescent="0.2"/>
    <row r="1890" s="175" customFormat="1" x14ac:dyDescent="0.2"/>
    <row r="1891" s="175" customFormat="1" x14ac:dyDescent="0.2"/>
    <row r="1892" s="175" customFormat="1" x14ac:dyDescent="0.2"/>
    <row r="1893" s="175" customFormat="1" x14ac:dyDescent="0.2"/>
    <row r="1894" s="175" customFormat="1" x14ac:dyDescent="0.2"/>
    <row r="1895" s="175" customFormat="1" x14ac:dyDescent="0.2"/>
    <row r="1896" s="175" customFormat="1" x14ac:dyDescent="0.2"/>
    <row r="1897" s="175" customFormat="1" x14ac:dyDescent="0.2"/>
    <row r="1898" s="175" customFormat="1" x14ac:dyDescent="0.2"/>
    <row r="1899" s="175" customFormat="1" x14ac:dyDescent="0.2"/>
    <row r="1900" s="175" customFormat="1" x14ac:dyDescent="0.2"/>
    <row r="1901" s="175" customFormat="1" x14ac:dyDescent="0.2"/>
    <row r="1902" s="175" customFormat="1" x14ac:dyDescent="0.2"/>
    <row r="1903" s="175" customFormat="1" x14ac:dyDescent="0.2"/>
    <row r="1904" s="175" customFormat="1" x14ac:dyDescent="0.2"/>
    <row r="1905" s="175" customFormat="1" x14ac:dyDescent="0.2"/>
    <row r="1906" s="175" customFormat="1" x14ac:dyDescent="0.2"/>
    <row r="1907" s="175" customFormat="1" x14ac:dyDescent="0.2"/>
    <row r="1908" s="175" customFormat="1" x14ac:dyDescent="0.2"/>
    <row r="1909" s="175" customFormat="1" x14ac:dyDescent="0.2"/>
    <row r="1910" s="175" customFormat="1" x14ac:dyDescent="0.2"/>
    <row r="1911" s="175" customFormat="1" x14ac:dyDescent="0.2"/>
    <row r="1912" s="175" customFormat="1" x14ac:dyDescent="0.2"/>
    <row r="1913" s="175" customFormat="1" x14ac:dyDescent="0.2"/>
    <row r="1914" s="175" customFormat="1" x14ac:dyDescent="0.2"/>
    <row r="1915" s="175" customFormat="1" x14ac:dyDescent="0.2"/>
    <row r="1916" s="175" customFormat="1" x14ac:dyDescent="0.2"/>
    <row r="1917" s="175" customFormat="1" x14ac:dyDescent="0.2"/>
    <row r="1918" s="175" customFormat="1" x14ac:dyDescent="0.2"/>
    <row r="1919" s="175" customFormat="1" x14ac:dyDescent="0.2"/>
    <row r="1920" s="175" customFormat="1" x14ac:dyDescent="0.2"/>
    <row r="1921" s="175" customFormat="1" x14ac:dyDescent="0.2"/>
    <row r="1922" s="175" customFormat="1" x14ac:dyDescent="0.2"/>
    <row r="1923" s="175" customFormat="1" x14ac:dyDescent="0.2"/>
    <row r="1924" s="175" customFormat="1" x14ac:dyDescent="0.2"/>
    <row r="1925" s="175" customFormat="1" x14ac:dyDescent="0.2"/>
    <row r="1926" s="175" customFormat="1" x14ac:dyDescent="0.2"/>
    <row r="1927" s="175" customFormat="1" x14ac:dyDescent="0.2"/>
    <row r="1928" s="175" customFormat="1" x14ac:dyDescent="0.2"/>
    <row r="1929" s="175" customFormat="1" x14ac:dyDescent="0.2"/>
    <row r="1930" s="175" customFormat="1" x14ac:dyDescent="0.2"/>
    <row r="1931" s="175" customFormat="1" x14ac:dyDescent="0.2"/>
    <row r="1932" s="175" customFormat="1" x14ac:dyDescent="0.2"/>
    <row r="1933" s="175" customFormat="1" x14ac:dyDescent="0.2"/>
    <row r="1934" s="175" customFormat="1" x14ac:dyDescent="0.2"/>
    <row r="1935" s="175" customFormat="1" x14ac:dyDescent="0.2"/>
    <row r="1936" s="175" customFormat="1" x14ac:dyDescent="0.2"/>
    <row r="1937" s="175" customFormat="1" x14ac:dyDescent="0.2"/>
    <row r="1938" s="175" customFormat="1" x14ac:dyDescent="0.2"/>
    <row r="1939" s="175" customFormat="1" x14ac:dyDescent="0.2"/>
    <row r="1940" s="175" customFormat="1" x14ac:dyDescent="0.2"/>
    <row r="1941" s="175" customFormat="1" x14ac:dyDescent="0.2"/>
    <row r="1942" s="175" customFormat="1" x14ac:dyDescent="0.2"/>
    <row r="1943" s="175" customFormat="1" x14ac:dyDescent="0.2"/>
    <row r="1944" s="175" customFormat="1" x14ac:dyDescent="0.2"/>
    <row r="1945" s="175" customFormat="1" x14ac:dyDescent="0.2"/>
    <row r="1946" s="175" customFormat="1" x14ac:dyDescent="0.2"/>
    <row r="1947" s="175" customFormat="1" x14ac:dyDescent="0.2"/>
    <row r="1948" s="175" customFormat="1" x14ac:dyDescent="0.2"/>
    <row r="1949" s="175" customFormat="1" x14ac:dyDescent="0.2"/>
    <row r="1950" s="175" customFormat="1" x14ac:dyDescent="0.2"/>
    <row r="1951" s="175" customFormat="1" x14ac:dyDescent="0.2"/>
    <row r="1952" s="175" customFormat="1" x14ac:dyDescent="0.2"/>
    <row r="1953" s="175" customFormat="1" x14ac:dyDescent="0.2"/>
    <row r="1954" s="175" customFormat="1" x14ac:dyDescent="0.2"/>
    <row r="1955" s="175" customFormat="1" x14ac:dyDescent="0.2"/>
    <row r="1956" s="175" customFormat="1" x14ac:dyDescent="0.2"/>
    <row r="1957" s="175" customFormat="1" x14ac:dyDescent="0.2"/>
    <row r="1958" s="175" customFormat="1" x14ac:dyDescent="0.2"/>
    <row r="1959" s="175" customFormat="1" x14ac:dyDescent="0.2"/>
    <row r="1960" s="175" customFormat="1" x14ac:dyDescent="0.2"/>
    <row r="1961" s="175" customFormat="1" x14ac:dyDescent="0.2"/>
    <row r="1962" s="175" customFormat="1" x14ac:dyDescent="0.2"/>
    <row r="1963" s="175" customFormat="1" x14ac:dyDescent="0.2"/>
    <row r="1964" s="175" customFormat="1" x14ac:dyDescent="0.2"/>
    <row r="1965" s="175" customFormat="1" x14ac:dyDescent="0.2"/>
    <row r="1966" s="175" customFormat="1" x14ac:dyDescent="0.2"/>
    <row r="1967" s="175" customFormat="1" x14ac:dyDescent="0.2"/>
    <row r="1968" s="175" customFormat="1" x14ac:dyDescent="0.2"/>
    <row r="1969" s="175" customFormat="1" x14ac:dyDescent="0.2"/>
    <row r="1970" s="175" customFormat="1" x14ac:dyDescent="0.2"/>
    <row r="1971" s="175" customFormat="1" x14ac:dyDescent="0.2"/>
    <row r="1972" s="175" customFormat="1" x14ac:dyDescent="0.2"/>
    <row r="1973" s="175" customFormat="1" x14ac:dyDescent="0.2"/>
    <row r="1974" s="175" customFormat="1" x14ac:dyDescent="0.2"/>
    <row r="1975" s="175" customFormat="1" x14ac:dyDescent="0.2"/>
    <row r="1976" s="175" customFormat="1" x14ac:dyDescent="0.2"/>
    <row r="1977" s="175" customFormat="1" x14ac:dyDescent="0.2"/>
    <row r="1978" s="175" customFormat="1" x14ac:dyDescent="0.2"/>
    <row r="1979" s="175" customFormat="1" x14ac:dyDescent="0.2"/>
    <row r="1980" s="175" customFormat="1" x14ac:dyDescent="0.2"/>
    <row r="1981" s="175" customFormat="1" x14ac:dyDescent="0.2"/>
    <row r="1982" s="175" customFormat="1" x14ac:dyDescent="0.2"/>
    <row r="1983" s="175" customFormat="1" x14ac:dyDescent="0.2"/>
    <row r="1984" s="175" customFormat="1" x14ac:dyDescent="0.2"/>
    <row r="1985" s="175" customFormat="1" x14ac:dyDescent="0.2"/>
    <row r="1986" s="175" customFormat="1" x14ac:dyDescent="0.2"/>
    <row r="1987" s="175" customFormat="1" x14ac:dyDescent="0.2"/>
    <row r="1988" s="175" customFormat="1" x14ac:dyDescent="0.2"/>
    <row r="1989" s="175" customFormat="1" x14ac:dyDescent="0.2"/>
    <row r="1990" s="175" customFormat="1" x14ac:dyDescent="0.2"/>
    <row r="1991" s="175" customFormat="1" x14ac:dyDescent="0.2"/>
    <row r="1992" s="175" customFormat="1" x14ac:dyDescent="0.2"/>
    <row r="1993" s="175" customFormat="1" x14ac:dyDescent="0.2"/>
    <row r="1994" s="175" customFormat="1" x14ac:dyDescent="0.2"/>
    <row r="1995" s="175" customFormat="1" x14ac:dyDescent="0.2"/>
    <row r="1996" s="175" customFormat="1" x14ac:dyDescent="0.2"/>
    <row r="1997" s="175" customFormat="1" x14ac:dyDescent="0.2"/>
    <row r="1998" s="175" customFormat="1" x14ac:dyDescent="0.2"/>
    <row r="1999" s="175" customFormat="1" x14ac:dyDescent="0.2"/>
    <row r="2000" s="175" customFormat="1" x14ac:dyDescent="0.2"/>
    <row r="2001" s="175" customFormat="1" x14ac:dyDescent="0.2"/>
    <row r="2002" s="175" customFormat="1" x14ac:dyDescent="0.2"/>
    <row r="2003" s="175" customFormat="1" x14ac:dyDescent="0.2"/>
    <row r="2004" s="175" customFormat="1" x14ac:dyDescent="0.2"/>
    <row r="2005" s="175" customFormat="1" x14ac:dyDescent="0.2"/>
    <row r="2006" s="175" customFormat="1" x14ac:dyDescent="0.2"/>
    <row r="2007" s="175" customFormat="1" x14ac:dyDescent="0.2"/>
    <row r="2008" s="175" customFormat="1" x14ac:dyDescent="0.2"/>
    <row r="2009" s="175" customFormat="1" x14ac:dyDescent="0.2"/>
    <row r="2010" s="175" customFormat="1" x14ac:dyDescent="0.2"/>
    <row r="2011" s="175" customFormat="1" x14ac:dyDescent="0.2"/>
    <row r="2012" s="175" customFormat="1" x14ac:dyDescent="0.2"/>
    <row r="2013" s="175" customFormat="1" x14ac:dyDescent="0.2"/>
    <row r="2014" s="175" customFormat="1" x14ac:dyDescent="0.2"/>
    <row r="2015" s="175" customFormat="1" x14ac:dyDescent="0.2"/>
    <row r="2016" s="175" customFormat="1" x14ac:dyDescent="0.2"/>
    <row r="2017" s="175" customFormat="1" x14ac:dyDescent="0.2"/>
    <row r="2018" s="175" customFormat="1" x14ac:dyDescent="0.2"/>
    <row r="2019" s="175" customFormat="1" x14ac:dyDescent="0.2"/>
    <row r="2020" s="175" customFormat="1" x14ac:dyDescent="0.2"/>
    <row r="2021" s="175" customFormat="1" x14ac:dyDescent="0.2"/>
    <row r="2022" s="175" customFormat="1" x14ac:dyDescent="0.2"/>
    <row r="2023" s="175" customFormat="1" x14ac:dyDescent="0.2"/>
    <row r="2024" s="175" customFormat="1" x14ac:dyDescent="0.2"/>
    <row r="2025" s="175" customFormat="1" x14ac:dyDescent="0.2"/>
    <row r="2026" s="175" customFormat="1" x14ac:dyDescent="0.2"/>
    <row r="2027" s="175" customFormat="1" x14ac:dyDescent="0.2"/>
    <row r="2028" s="175" customFormat="1" x14ac:dyDescent="0.2"/>
    <row r="2029" s="175" customFormat="1" x14ac:dyDescent="0.2"/>
    <row r="2030" s="175" customFormat="1" x14ac:dyDescent="0.2"/>
    <row r="2031" s="175" customFormat="1" x14ac:dyDescent="0.2"/>
    <row r="2032" s="175" customFormat="1" x14ac:dyDescent="0.2"/>
    <row r="2033" s="175" customFormat="1" x14ac:dyDescent="0.2"/>
    <row r="2034" s="175" customFormat="1" x14ac:dyDescent="0.2"/>
    <row r="2035" s="175" customFormat="1" x14ac:dyDescent="0.2"/>
    <row r="2036" s="175" customFormat="1" x14ac:dyDescent="0.2"/>
    <row r="2037" s="175" customFormat="1" x14ac:dyDescent="0.2"/>
    <row r="2038" s="175" customFormat="1" x14ac:dyDescent="0.2"/>
    <row r="2039" s="175" customFormat="1" x14ac:dyDescent="0.2"/>
    <row r="2040" s="175" customFormat="1" x14ac:dyDescent="0.2"/>
    <row r="2041" s="175" customFormat="1" x14ac:dyDescent="0.2"/>
    <row r="2042" s="175" customFormat="1" x14ac:dyDescent="0.2"/>
    <row r="2043" s="175" customFormat="1" x14ac:dyDescent="0.2"/>
    <row r="2044" s="175" customFormat="1" x14ac:dyDescent="0.2"/>
    <row r="2045" s="175" customFormat="1" x14ac:dyDescent="0.2"/>
    <row r="2046" s="175" customFormat="1" x14ac:dyDescent="0.2"/>
    <row r="2047" s="175" customFormat="1" x14ac:dyDescent="0.2"/>
    <row r="2048" s="175" customFormat="1" x14ac:dyDescent="0.2"/>
    <row r="2049" s="175" customFormat="1" x14ac:dyDescent="0.2"/>
    <row r="2050" s="175" customFormat="1" x14ac:dyDescent="0.2"/>
    <row r="2051" s="175" customFormat="1" x14ac:dyDescent="0.2"/>
    <row r="2052" s="175" customFormat="1" x14ac:dyDescent="0.2"/>
    <row r="2053" s="175" customFormat="1" x14ac:dyDescent="0.2"/>
    <row r="2054" s="175" customFormat="1" x14ac:dyDescent="0.2"/>
    <row r="2055" s="175" customFormat="1" x14ac:dyDescent="0.2"/>
    <row r="2056" s="175" customFormat="1" x14ac:dyDescent="0.2"/>
    <row r="2057" s="175" customFormat="1" x14ac:dyDescent="0.2"/>
    <row r="2058" s="175" customFormat="1" x14ac:dyDescent="0.2"/>
    <row r="2059" s="175" customFormat="1" x14ac:dyDescent="0.2"/>
    <row r="2060" s="175" customFormat="1" x14ac:dyDescent="0.2"/>
    <row r="2061" s="175" customFormat="1" x14ac:dyDescent="0.2"/>
    <row r="2062" s="175" customFormat="1" x14ac:dyDescent="0.2"/>
    <row r="2063" s="175" customFormat="1" x14ac:dyDescent="0.2"/>
    <row r="2064" s="175" customFormat="1" x14ac:dyDescent="0.2"/>
    <row r="2065" s="175" customFormat="1" x14ac:dyDescent="0.2"/>
    <row r="2066" s="175" customFormat="1" x14ac:dyDescent="0.2"/>
    <row r="2067" s="175" customFormat="1" x14ac:dyDescent="0.2"/>
    <row r="2068" s="175" customFormat="1" x14ac:dyDescent="0.2"/>
    <row r="2069" s="175" customFormat="1" x14ac:dyDescent="0.2"/>
    <row r="2070" s="175" customFormat="1" x14ac:dyDescent="0.2"/>
    <row r="2071" s="175" customFormat="1" x14ac:dyDescent="0.2"/>
    <row r="2072" s="175" customFormat="1" x14ac:dyDescent="0.2"/>
    <row r="2073" s="175" customFormat="1" x14ac:dyDescent="0.2"/>
    <row r="2074" s="175" customFormat="1" x14ac:dyDescent="0.2"/>
    <row r="2075" s="175" customFormat="1" x14ac:dyDescent="0.2"/>
    <row r="2076" s="175" customFormat="1" x14ac:dyDescent="0.2"/>
    <row r="2077" s="175" customFormat="1" x14ac:dyDescent="0.2"/>
    <row r="2078" s="175" customFormat="1" x14ac:dyDescent="0.2"/>
    <row r="2079" s="175" customFormat="1" x14ac:dyDescent="0.2"/>
    <row r="2080" s="175" customFormat="1" x14ac:dyDescent="0.2"/>
    <row r="2081" s="175" customFormat="1" x14ac:dyDescent="0.2"/>
    <row r="2082" s="175" customFormat="1" x14ac:dyDescent="0.2"/>
    <row r="2083" s="175" customFormat="1" x14ac:dyDescent="0.2"/>
    <row r="2084" s="175" customFormat="1" x14ac:dyDescent="0.2"/>
    <row r="2085" s="175" customFormat="1" x14ac:dyDescent="0.2"/>
    <row r="2086" s="175" customFormat="1" x14ac:dyDescent="0.2"/>
    <row r="2087" s="175" customFormat="1" x14ac:dyDescent="0.2"/>
    <row r="2088" s="175" customFormat="1" x14ac:dyDescent="0.2"/>
    <row r="2089" s="175" customFormat="1" x14ac:dyDescent="0.2"/>
    <row r="2090" s="175" customFormat="1" x14ac:dyDescent="0.2"/>
    <row r="2091" s="175" customFormat="1" x14ac:dyDescent="0.2"/>
    <row r="2092" s="175" customFormat="1" x14ac:dyDescent="0.2"/>
    <row r="2093" s="175" customFormat="1" x14ac:dyDescent="0.2"/>
    <row r="2094" s="175" customFormat="1" x14ac:dyDescent="0.2"/>
    <row r="2095" s="175" customFormat="1" x14ac:dyDescent="0.2"/>
    <row r="2096" s="175" customFormat="1" x14ac:dyDescent="0.2"/>
    <row r="2097" s="175" customFormat="1" x14ac:dyDescent="0.2"/>
    <row r="2098" s="175" customFormat="1" x14ac:dyDescent="0.2"/>
    <row r="2099" s="175" customFormat="1" x14ac:dyDescent="0.2"/>
    <row r="2100" s="175" customFormat="1" x14ac:dyDescent="0.2"/>
    <row r="2101" s="175" customFormat="1" x14ac:dyDescent="0.2"/>
    <row r="2102" s="175" customFormat="1" x14ac:dyDescent="0.2"/>
    <row r="2103" s="175" customFormat="1" x14ac:dyDescent="0.2"/>
    <row r="2104" s="175" customFormat="1" x14ac:dyDescent="0.2"/>
    <row r="2105" s="175" customFormat="1" x14ac:dyDescent="0.2"/>
    <row r="2106" s="175" customFormat="1" x14ac:dyDescent="0.2"/>
    <row r="2107" s="175" customFormat="1" x14ac:dyDescent="0.2"/>
    <row r="2108" s="175" customFormat="1" x14ac:dyDescent="0.2"/>
    <row r="2109" s="175" customFormat="1" x14ac:dyDescent="0.2"/>
    <row r="2110" s="175" customFormat="1" x14ac:dyDescent="0.2"/>
    <row r="2111" s="175" customFormat="1" x14ac:dyDescent="0.2"/>
    <row r="2112" s="175" customFormat="1" x14ac:dyDescent="0.2"/>
    <row r="2113" s="175" customFormat="1" x14ac:dyDescent="0.2"/>
    <row r="2114" s="175" customFormat="1" x14ac:dyDescent="0.2"/>
    <row r="2115" s="175" customFormat="1" x14ac:dyDescent="0.2"/>
    <row r="2116" s="175" customFormat="1" x14ac:dyDescent="0.2"/>
    <row r="2117" s="175" customFormat="1" x14ac:dyDescent="0.2"/>
    <row r="2118" s="175" customFormat="1" x14ac:dyDescent="0.2"/>
    <row r="2119" s="175" customFormat="1" x14ac:dyDescent="0.2"/>
    <row r="2120" s="175" customFormat="1" x14ac:dyDescent="0.2"/>
    <row r="2121" s="175" customFormat="1" x14ac:dyDescent="0.2"/>
    <row r="2122" s="175" customFormat="1" x14ac:dyDescent="0.2"/>
    <row r="2123" s="175" customFormat="1" x14ac:dyDescent="0.2"/>
    <row r="2124" s="175" customFormat="1" x14ac:dyDescent="0.2"/>
    <row r="2125" s="175" customFormat="1" x14ac:dyDescent="0.2"/>
    <row r="2126" s="175" customFormat="1" x14ac:dyDescent="0.2"/>
    <row r="2127" s="175" customFormat="1" x14ac:dyDescent="0.2"/>
    <row r="2128" s="175" customFormat="1" x14ac:dyDescent="0.2"/>
    <row r="2129" s="175" customFormat="1" x14ac:dyDescent="0.2"/>
    <row r="2130" s="175" customFormat="1" x14ac:dyDescent="0.2"/>
    <row r="2131" s="175" customFormat="1" x14ac:dyDescent="0.2"/>
    <row r="2132" s="175" customFormat="1" x14ac:dyDescent="0.2"/>
    <row r="2133" s="175" customFormat="1" x14ac:dyDescent="0.2"/>
    <row r="2134" s="175" customFormat="1" x14ac:dyDescent="0.2"/>
    <row r="2135" s="175" customFormat="1" x14ac:dyDescent="0.2"/>
    <row r="2136" s="175" customFormat="1" x14ac:dyDescent="0.2"/>
    <row r="2137" s="175" customFormat="1" x14ac:dyDescent="0.2"/>
    <row r="2138" s="175" customFormat="1" x14ac:dyDescent="0.2"/>
    <row r="2139" s="175" customFormat="1" x14ac:dyDescent="0.2"/>
    <row r="2140" s="175" customFormat="1" x14ac:dyDescent="0.2"/>
    <row r="2141" s="175" customFormat="1" x14ac:dyDescent="0.2"/>
    <row r="2142" s="175" customFormat="1" x14ac:dyDescent="0.2"/>
    <row r="2143" s="175" customFormat="1" x14ac:dyDescent="0.2"/>
    <row r="2144" s="175" customFormat="1" x14ac:dyDescent="0.2"/>
    <row r="2145" s="175" customFormat="1" x14ac:dyDescent="0.2"/>
    <row r="2146" s="175" customFormat="1" x14ac:dyDescent="0.2"/>
    <row r="2147" s="175" customFormat="1" x14ac:dyDescent="0.2"/>
    <row r="2148" s="175" customFormat="1" x14ac:dyDescent="0.2"/>
    <row r="2149" s="175" customFormat="1" x14ac:dyDescent="0.2"/>
    <row r="2150" s="175" customFormat="1" x14ac:dyDescent="0.2"/>
    <row r="2151" s="175" customFormat="1" x14ac:dyDescent="0.2"/>
    <row r="2152" s="175" customFormat="1" x14ac:dyDescent="0.2"/>
    <row r="2153" s="175" customFormat="1" x14ac:dyDescent="0.2"/>
    <row r="2154" s="175" customFormat="1" x14ac:dyDescent="0.2"/>
    <row r="2155" s="175" customFormat="1" x14ac:dyDescent="0.2"/>
    <row r="2156" s="175" customFormat="1" x14ac:dyDescent="0.2"/>
    <row r="2157" s="175" customFormat="1" x14ac:dyDescent="0.2"/>
    <row r="2158" s="175" customFormat="1" x14ac:dyDescent="0.2"/>
    <row r="2159" s="175" customFormat="1" x14ac:dyDescent="0.2"/>
    <row r="2160" s="175" customFormat="1" x14ac:dyDescent="0.2"/>
    <row r="2161" s="175" customFormat="1" x14ac:dyDescent="0.2"/>
    <row r="2162" s="175" customFormat="1" x14ac:dyDescent="0.2"/>
    <row r="2163" s="175" customFormat="1" x14ac:dyDescent="0.2"/>
    <row r="2164" s="175" customFormat="1" x14ac:dyDescent="0.2"/>
    <row r="2165" s="175" customFormat="1" x14ac:dyDescent="0.2"/>
    <row r="2166" s="175" customFormat="1" x14ac:dyDescent="0.2"/>
    <row r="2167" s="175" customFormat="1" x14ac:dyDescent="0.2"/>
    <row r="2168" s="175" customFormat="1" x14ac:dyDescent="0.2"/>
    <row r="2169" s="175" customFormat="1" x14ac:dyDescent="0.2"/>
    <row r="2170" s="175" customFormat="1" x14ac:dyDescent="0.2"/>
    <row r="2171" s="175" customFormat="1" x14ac:dyDescent="0.2"/>
    <row r="2172" s="175" customFormat="1" x14ac:dyDescent="0.2"/>
    <row r="2173" s="175" customFormat="1" x14ac:dyDescent="0.2"/>
    <row r="2174" s="175" customFormat="1" x14ac:dyDescent="0.2"/>
    <row r="2175" s="175" customFormat="1" x14ac:dyDescent="0.2"/>
    <row r="2176" s="175" customFormat="1" x14ac:dyDescent="0.2"/>
    <row r="2177" s="175" customFormat="1" x14ac:dyDescent="0.2"/>
    <row r="2178" s="175" customFormat="1" x14ac:dyDescent="0.2"/>
    <row r="2179" s="175" customFormat="1" x14ac:dyDescent="0.2"/>
    <row r="2180" s="175" customFormat="1" x14ac:dyDescent="0.2"/>
    <row r="2181" s="175" customFormat="1" x14ac:dyDescent="0.2"/>
    <row r="2182" s="175" customFormat="1" x14ac:dyDescent="0.2"/>
    <row r="2183" s="175" customFormat="1" x14ac:dyDescent="0.2"/>
    <row r="2184" s="175" customFormat="1" x14ac:dyDescent="0.2"/>
    <row r="2185" s="175" customFormat="1" x14ac:dyDescent="0.2"/>
    <row r="2186" s="175" customFormat="1" x14ac:dyDescent="0.2"/>
    <row r="2187" s="175" customFormat="1" x14ac:dyDescent="0.2"/>
    <row r="2188" s="175" customFormat="1" x14ac:dyDescent="0.2"/>
    <row r="2189" s="175" customFormat="1" x14ac:dyDescent="0.2"/>
    <row r="2190" s="175" customFormat="1" x14ac:dyDescent="0.2"/>
    <row r="2191" s="175" customFormat="1" x14ac:dyDescent="0.2"/>
    <row r="2192" s="175" customFormat="1" x14ac:dyDescent="0.2"/>
    <row r="2193" s="175" customFormat="1" x14ac:dyDescent="0.2"/>
    <row r="2194" s="175" customFormat="1" x14ac:dyDescent="0.2"/>
    <row r="2195" s="175" customFormat="1" x14ac:dyDescent="0.2"/>
    <row r="2196" s="175" customFormat="1" x14ac:dyDescent="0.2"/>
    <row r="2197" s="175" customFormat="1" x14ac:dyDescent="0.2"/>
    <row r="2198" s="175" customFormat="1" x14ac:dyDescent="0.2"/>
    <row r="2199" s="175" customFormat="1" x14ac:dyDescent="0.2"/>
    <row r="2200" s="175" customFormat="1" x14ac:dyDescent="0.2"/>
    <row r="2201" s="175" customFormat="1" x14ac:dyDescent="0.2"/>
    <row r="2202" s="175" customFormat="1" x14ac:dyDescent="0.2"/>
    <row r="2203" s="175" customFormat="1" x14ac:dyDescent="0.2"/>
    <row r="2204" s="175" customFormat="1" x14ac:dyDescent="0.2"/>
    <row r="2205" s="175" customFormat="1" x14ac:dyDescent="0.2"/>
    <row r="2206" s="175" customFormat="1" x14ac:dyDescent="0.2"/>
    <row r="2207" s="175" customFormat="1" x14ac:dyDescent="0.2"/>
    <row r="2208" s="175" customFormat="1" x14ac:dyDescent="0.2"/>
    <row r="2209" s="175" customFormat="1" x14ac:dyDescent="0.2"/>
    <row r="2210" s="175" customFormat="1" x14ac:dyDescent="0.2"/>
    <row r="2211" s="175" customFormat="1" x14ac:dyDescent="0.2"/>
    <row r="2212" s="175" customFormat="1" x14ac:dyDescent="0.2"/>
    <row r="2213" s="175" customFormat="1" x14ac:dyDescent="0.2"/>
    <row r="2214" s="175" customFormat="1" x14ac:dyDescent="0.2"/>
    <row r="2215" s="175" customFormat="1" x14ac:dyDescent="0.2"/>
    <row r="2216" s="175" customFormat="1" x14ac:dyDescent="0.2"/>
    <row r="2217" s="175" customFormat="1" x14ac:dyDescent="0.2"/>
    <row r="2218" s="175" customFormat="1" x14ac:dyDescent="0.2"/>
    <row r="2219" s="175" customFormat="1" x14ac:dyDescent="0.2"/>
    <row r="2220" s="175" customFormat="1" x14ac:dyDescent="0.2"/>
    <row r="2221" s="175" customFormat="1" x14ac:dyDescent="0.2"/>
    <row r="2222" s="175" customFormat="1" x14ac:dyDescent="0.2"/>
    <row r="2223" s="175" customFormat="1" x14ac:dyDescent="0.2"/>
    <row r="2224" s="175" customFormat="1" x14ac:dyDescent="0.2"/>
    <row r="2225" s="175" customFormat="1" x14ac:dyDescent="0.2"/>
    <row r="2226" s="175" customFormat="1" x14ac:dyDescent="0.2"/>
    <row r="2227" s="175" customFormat="1" x14ac:dyDescent="0.2"/>
    <row r="2228" s="175" customFormat="1" x14ac:dyDescent="0.2"/>
    <row r="2229" s="175" customFormat="1" x14ac:dyDescent="0.2"/>
    <row r="2230" s="175" customFormat="1" x14ac:dyDescent="0.2"/>
    <row r="2231" s="175" customFormat="1" x14ac:dyDescent="0.2"/>
    <row r="2232" s="175" customFormat="1" x14ac:dyDescent="0.2"/>
    <row r="2233" s="175" customFormat="1" x14ac:dyDescent="0.2"/>
    <row r="2234" s="175" customFormat="1" x14ac:dyDescent="0.2"/>
    <row r="2235" s="175" customFormat="1" x14ac:dyDescent="0.2"/>
    <row r="2236" s="175" customFormat="1" x14ac:dyDescent="0.2"/>
    <row r="2237" s="175" customFormat="1" x14ac:dyDescent="0.2"/>
    <row r="2238" s="175" customFormat="1" x14ac:dyDescent="0.2"/>
    <row r="2239" s="175" customFormat="1" x14ac:dyDescent="0.2"/>
    <row r="2240" s="175" customFormat="1" x14ac:dyDescent="0.2"/>
    <row r="2241" s="175" customFormat="1" x14ac:dyDescent="0.2"/>
    <row r="2242" s="175" customFormat="1" x14ac:dyDescent="0.2"/>
    <row r="2243" s="175" customFormat="1" x14ac:dyDescent="0.2"/>
    <row r="2244" s="175" customFormat="1" x14ac:dyDescent="0.2"/>
    <row r="2245" s="175" customFormat="1" x14ac:dyDescent="0.2"/>
    <row r="2246" s="175" customFormat="1" x14ac:dyDescent="0.2"/>
    <row r="2247" s="175" customFormat="1" x14ac:dyDescent="0.2"/>
    <row r="2248" s="175" customFormat="1" x14ac:dyDescent="0.2"/>
    <row r="2249" s="175" customFormat="1" x14ac:dyDescent="0.2"/>
    <row r="2250" s="175" customFormat="1" x14ac:dyDescent="0.2"/>
    <row r="2251" s="175" customFormat="1" x14ac:dyDescent="0.2"/>
    <row r="2252" s="175" customFormat="1" x14ac:dyDescent="0.2"/>
    <row r="2253" s="175" customFormat="1" x14ac:dyDescent="0.2"/>
    <row r="2254" s="175" customFormat="1" x14ac:dyDescent="0.2"/>
    <row r="2255" s="175" customFormat="1" x14ac:dyDescent="0.2"/>
    <row r="2256" s="175" customFormat="1" x14ac:dyDescent="0.2"/>
    <row r="2257" s="175" customFormat="1" x14ac:dyDescent="0.2"/>
    <row r="2258" s="175" customFormat="1" x14ac:dyDescent="0.2"/>
    <row r="2259" s="175" customFormat="1" x14ac:dyDescent="0.2"/>
    <row r="2260" s="175" customFormat="1" x14ac:dyDescent="0.2"/>
    <row r="2261" s="175" customFormat="1" x14ac:dyDescent="0.2"/>
    <row r="2262" s="175" customFormat="1" x14ac:dyDescent="0.2"/>
    <row r="2263" s="175" customFormat="1" x14ac:dyDescent="0.2"/>
    <row r="2264" s="175" customFormat="1" x14ac:dyDescent="0.2"/>
    <row r="2265" s="175" customFormat="1" x14ac:dyDescent="0.2"/>
    <row r="2266" s="175" customFormat="1" x14ac:dyDescent="0.2"/>
    <row r="2267" s="175" customFormat="1" x14ac:dyDescent="0.2"/>
    <row r="2268" s="175" customFormat="1" x14ac:dyDescent="0.2"/>
    <row r="2269" s="175" customFormat="1" x14ac:dyDescent="0.2"/>
    <row r="2270" s="175" customFormat="1" x14ac:dyDescent="0.2"/>
    <row r="2271" s="175" customFormat="1" x14ac:dyDescent="0.2"/>
    <row r="2272" s="175" customFormat="1" x14ac:dyDescent="0.2"/>
    <row r="2273" s="175" customFormat="1" x14ac:dyDescent="0.2"/>
    <row r="2274" s="175" customFormat="1" x14ac:dyDescent="0.2"/>
    <row r="2275" s="175" customFormat="1" x14ac:dyDescent="0.2"/>
    <row r="2276" s="175" customFormat="1" x14ac:dyDescent="0.2"/>
    <row r="2277" s="175" customFormat="1" x14ac:dyDescent="0.2"/>
    <row r="2278" s="175" customFormat="1" x14ac:dyDescent="0.2"/>
    <row r="2279" s="175" customFormat="1" x14ac:dyDescent="0.2"/>
    <row r="2280" s="175" customFormat="1" x14ac:dyDescent="0.2"/>
    <row r="2281" s="175" customFormat="1" x14ac:dyDescent="0.2"/>
    <row r="2282" s="175" customFormat="1" x14ac:dyDescent="0.2"/>
    <row r="2283" s="175" customFormat="1" x14ac:dyDescent="0.2"/>
    <row r="2284" s="175" customFormat="1" x14ac:dyDescent="0.2"/>
    <row r="2285" s="175" customFormat="1" x14ac:dyDescent="0.2"/>
    <row r="2286" s="175" customFormat="1" x14ac:dyDescent="0.2"/>
    <row r="2287" s="175" customFormat="1" x14ac:dyDescent="0.2"/>
    <row r="2288" s="175" customFormat="1" x14ac:dyDescent="0.2"/>
    <row r="2289" s="175" customFormat="1" x14ac:dyDescent="0.2"/>
    <row r="2290" s="175" customFormat="1" x14ac:dyDescent="0.2"/>
    <row r="2291" s="175" customFormat="1" x14ac:dyDescent="0.2"/>
    <row r="2292" s="175" customFormat="1" x14ac:dyDescent="0.2"/>
    <row r="2293" s="175" customFormat="1" x14ac:dyDescent="0.2"/>
    <row r="2294" s="175" customFormat="1" x14ac:dyDescent="0.2"/>
    <row r="2295" s="175" customFormat="1" x14ac:dyDescent="0.2"/>
    <row r="2296" s="175" customFormat="1" x14ac:dyDescent="0.2"/>
    <row r="2297" s="175" customFormat="1" x14ac:dyDescent="0.2"/>
    <row r="2298" s="175" customFormat="1" x14ac:dyDescent="0.2"/>
    <row r="2299" s="175" customFormat="1" x14ac:dyDescent="0.2"/>
    <row r="2300" s="175" customFormat="1" x14ac:dyDescent="0.2"/>
    <row r="2301" s="175" customFormat="1" x14ac:dyDescent="0.2"/>
    <row r="2302" s="175" customFormat="1" x14ac:dyDescent="0.2"/>
    <row r="2303" s="175" customFormat="1" x14ac:dyDescent="0.2"/>
    <row r="2304" s="175" customFormat="1" x14ac:dyDescent="0.2"/>
    <row r="2305" s="175" customFormat="1" x14ac:dyDescent="0.2"/>
    <row r="2306" s="175" customFormat="1" x14ac:dyDescent="0.2"/>
    <row r="2307" s="175" customFormat="1" x14ac:dyDescent="0.2"/>
    <row r="2308" s="175" customFormat="1" x14ac:dyDescent="0.2"/>
    <row r="2309" s="175" customFormat="1" x14ac:dyDescent="0.2"/>
    <row r="2310" s="175" customFormat="1" x14ac:dyDescent="0.2"/>
    <row r="2311" s="175" customFormat="1" x14ac:dyDescent="0.2"/>
    <row r="2312" s="175" customFormat="1" x14ac:dyDescent="0.2"/>
    <row r="2313" s="175" customFormat="1" x14ac:dyDescent="0.2"/>
    <row r="2314" s="175" customFormat="1" x14ac:dyDescent="0.2"/>
    <row r="2315" s="175" customFormat="1" x14ac:dyDescent="0.2"/>
    <row r="2316" s="175" customFormat="1" x14ac:dyDescent="0.2"/>
    <row r="2317" s="175" customFormat="1" x14ac:dyDescent="0.2"/>
    <row r="2318" s="175" customFormat="1" x14ac:dyDescent="0.2"/>
    <row r="2319" s="175" customFormat="1" x14ac:dyDescent="0.2"/>
    <row r="2320" s="175" customFormat="1" x14ac:dyDescent="0.2"/>
    <row r="2321" s="175" customFormat="1" x14ac:dyDescent="0.2"/>
    <row r="2322" s="175" customFormat="1" x14ac:dyDescent="0.2"/>
    <row r="2323" s="175" customFormat="1" x14ac:dyDescent="0.2"/>
    <row r="2324" s="175" customFormat="1" x14ac:dyDescent="0.2"/>
    <row r="2325" s="175" customFormat="1" x14ac:dyDescent="0.2"/>
    <row r="2326" s="175" customFormat="1" x14ac:dyDescent="0.2"/>
    <row r="2327" s="175" customFormat="1" x14ac:dyDescent="0.2"/>
    <row r="2328" s="175" customFormat="1" x14ac:dyDescent="0.2"/>
    <row r="2329" s="175" customFormat="1" x14ac:dyDescent="0.2"/>
    <row r="2330" s="175" customFormat="1" x14ac:dyDescent="0.2"/>
    <row r="2331" s="175" customFormat="1" x14ac:dyDescent="0.2"/>
    <row r="2332" s="175" customFormat="1" x14ac:dyDescent="0.2"/>
    <row r="2333" s="175" customFormat="1" x14ac:dyDescent="0.2"/>
    <row r="2334" s="175" customFormat="1" x14ac:dyDescent="0.2"/>
    <row r="2335" s="175" customFormat="1" x14ac:dyDescent="0.2"/>
    <row r="2336" s="175" customFormat="1" x14ac:dyDescent="0.2"/>
    <row r="2337" s="175" customFormat="1" x14ac:dyDescent="0.2"/>
    <row r="2338" s="175" customFormat="1" x14ac:dyDescent="0.2"/>
    <row r="2339" s="175" customFormat="1" x14ac:dyDescent="0.2"/>
    <row r="2340" s="175" customFormat="1" x14ac:dyDescent="0.2"/>
    <row r="2341" s="175" customFormat="1" x14ac:dyDescent="0.2"/>
    <row r="2342" s="175" customFormat="1" x14ac:dyDescent="0.2"/>
    <row r="2343" s="175" customFormat="1" x14ac:dyDescent="0.2"/>
    <row r="2344" s="175" customFormat="1" x14ac:dyDescent="0.2"/>
    <row r="2345" s="175" customFormat="1" x14ac:dyDescent="0.2"/>
    <row r="2346" s="175" customFormat="1" x14ac:dyDescent="0.2"/>
    <row r="2347" s="175" customFormat="1" x14ac:dyDescent="0.2"/>
    <row r="2348" s="175" customFormat="1" x14ac:dyDescent="0.2"/>
    <row r="2349" s="175" customFormat="1" x14ac:dyDescent="0.2"/>
    <row r="2350" s="175" customFormat="1" x14ac:dyDescent="0.2"/>
    <row r="2351" s="175" customFormat="1" x14ac:dyDescent="0.2"/>
    <row r="2352" s="175" customFormat="1" x14ac:dyDescent="0.2"/>
    <row r="2353" s="175" customFormat="1" x14ac:dyDescent="0.2"/>
    <row r="2354" s="175" customFormat="1" x14ac:dyDescent="0.2"/>
    <row r="2355" s="175" customFormat="1" x14ac:dyDescent="0.2"/>
    <row r="2356" s="175" customFormat="1" x14ac:dyDescent="0.2"/>
    <row r="2357" s="175" customFormat="1" x14ac:dyDescent="0.2"/>
    <row r="2358" s="175" customFormat="1" x14ac:dyDescent="0.2"/>
    <row r="2359" s="175" customFormat="1" x14ac:dyDescent="0.2"/>
    <row r="2360" s="175" customFormat="1" x14ac:dyDescent="0.2"/>
    <row r="2361" s="175" customFormat="1" x14ac:dyDescent="0.2"/>
    <row r="2362" s="175" customFormat="1" x14ac:dyDescent="0.2"/>
    <row r="2363" s="175" customFormat="1" x14ac:dyDescent="0.2"/>
    <row r="2364" s="175" customFormat="1" x14ac:dyDescent="0.2"/>
    <row r="2365" s="175" customFormat="1" x14ac:dyDescent="0.2"/>
    <row r="2366" s="175" customFormat="1" x14ac:dyDescent="0.2"/>
    <row r="2367" s="175" customFormat="1" x14ac:dyDescent="0.2"/>
    <row r="2368" s="175" customFormat="1" x14ac:dyDescent="0.2"/>
    <row r="2369" s="175" customFormat="1" x14ac:dyDescent="0.2"/>
    <row r="2370" s="175" customFormat="1" x14ac:dyDescent="0.2"/>
    <row r="2371" s="175" customFormat="1" x14ac:dyDescent="0.2"/>
    <row r="2372" s="175" customFormat="1" x14ac:dyDescent="0.2"/>
    <row r="2373" s="175" customFormat="1" x14ac:dyDescent="0.2"/>
    <row r="2374" s="175" customFormat="1" x14ac:dyDescent="0.2"/>
    <row r="2375" s="175" customFormat="1" x14ac:dyDescent="0.2"/>
    <row r="2376" s="175" customFormat="1" x14ac:dyDescent="0.2"/>
    <row r="2377" s="175" customFormat="1" x14ac:dyDescent="0.2"/>
    <row r="2378" s="175" customFormat="1" x14ac:dyDescent="0.2"/>
    <row r="2379" s="175" customFormat="1" x14ac:dyDescent="0.2"/>
    <row r="2380" s="175" customFormat="1" x14ac:dyDescent="0.2"/>
    <row r="2381" s="175" customFormat="1" x14ac:dyDescent="0.2"/>
    <row r="2382" s="175" customFormat="1" x14ac:dyDescent="0.2"/>
    <row r="2383" s="175" customFormat="1" x14ac:dyDescent="0.2"/>
    <row r="2384" s="175" customFormat="1" x14ac:dyDescent="0.2"/>
    <row r="2385" s="175" customFormat="1" x14ac:dyDescent="0.2"/>
    <row r="2386" s="175" customFormat="1" x14ac:dyDescent="0.2"/>
    <row r="2387" s="175" customFormat="1" x14ac:dyDescent="0.2"/>
    <row r="2388" s="175" customFormat="1" x14ac:dyDescent="0.2"/>
    <row r="2389" s="175" customFormat="1" x14ac:dyDescent="0.2"/>
    <row r="2390" s="175" customFormat="1" x14ac:dyDescent="0.2"/>
    <row r="2391" s="175" customFormat="1" x14ac:dyDescent="0.2"/>
    <row r="2392" s="175" customFormat="1" x14ac:dyDescent="0.2"/>
    <row r="2393" s="175" customFormat="1" x14ac:dyDescent="0.2"/>
    <row r="2394" s="175" customFormat="1" x14ac:dyDescent="0.2"/>
    <row r="2395" s="175" customFormat="1" x14ac:dyDescent="0.2"/>
    <row r="2396" s="175" customFormat="1" x14ac:dyDescent="0.2"/>
    <row r="2397" s="175" customFormat="1" x14ac:dyDescent="0.2"/>
    <row r="2398" s="175" customFormat="1" x14ac:dyDescent="0.2"/>
    <row r="2399" s="175" customFormat="1" x14ac:dyDescent="0.2"/>
    <row r="2400" s="175" customFormat="1" x14ac:dyDescent="0.2"/>
    <row r="2401" s="175" customFormat="1" x14ac:dyDescent="0.2"/>
    <row r="2402" s="175" customFormat="1" x14ac:dyDescent="0.2"/>
    <row r="2403" s="175" customFormat="1" x14ac:dyDescent="0.2"/>
    <row r="2404" s="175" customFormat="1" x14ac:dyDescent="0.2"/>
    <row r="2405" s="175" customFormat="1" x14ac:dyDescent="0.2"/>
    <row r="2406" s="175" customFormat="1" x14ac:dyDescent="0.2"/>
    <row r="2407" s="175" customFormat="1" x14ac:dyDescent="0.2"/>
    <row r="2408" s="175" customFormat="1" x14ac:dyDescent="0.2"/>
    <row r="2409" s="175" customFormat="1" x14ac:dyDescent="0.2"/>
    <row r="2410" s="175" customFormat="1" x14ac:dyDescent="0.2"/>
    <row r="2411" s="175" customFormat="1" x14ac:dyDescent="0.2"/>
    <row r="2412" s="175" customFormat="1" x14ac:dyDescent="0.2"/>
    <row r="2413" s="175" customFormat="1" x14ac:dyDescent="0.2"/>
    <row r="2414" s="175" customFormat="1" x14ac:dyDescent="0.2"/>
    <row r="2415" s="175" customFormat="1" x14ac:dyDescent="0.2"/>
    <row r="2416" s="175" customFormat="1" x14ac:dyDescent="0.2"/>
    <row r="2417" s="175" customFormat="1" x14ac:dyDescent="0.2"/>
    <row r="2418" s="175" customFormat="1" x14ac:dyDescent="0.2"/>
    <row r="2419" s="175" customFormat="1" x14ac:dyDescent="0.2"/>
    <row r="2420" s="175" customFormat="1" x14ac:dyDescent="0.2"/>
    <row r="2421" s="175" customFormat="1" x14ac:dyDescent="0.2"/>
    <row r="2422" s="175" customFormat="1" x14ac:dyDescent="0.2"/>
    <row r="2423" s="175" customFormat="1" x14ac:dyDescent="0.2"/>
    <row r="2424" s="175" customFormat="1" x14ac:dyDescent="0.2"/>
    <row r="2425" s="175" customFormat="1" x14ac:dyDescent="0.2"/>
    <row r="2426" s="175" customFormat="1" x14ac:dyDescent="0.2"/>
    <row r="2427" s="175" customFormat="1" x14ac:dyDescent="0.2"/>
    <row r="2428" s="175" customFormat="1" x14ac:dyDescent="0.2"/>
    <row r="2429" s="175" customFormat="1" x14ac:dyDescent="0.2"/>
    <row r="2430" s="175" customFormat="1" x14ac:dyDescent="0.2"/>
    <row r="2431" s="175" customFormat="1" x14ac:dyDescent="0.2"/>
    <row r="2432" s="175" customFormat="1" x14ac:dyDescent="0.2"/>
    <row r="2433" s="175" customFormat="1" x14ac:dyDescent="0.2"/>
    <row r="2434" s="175" customFormat="1" x14ac:dyDescent="0.2"/>
    <row r="2435" s="175" customFormat="1" x14ac:dyDescent="0.2"/>
    <row r="2436" s="175" customFormat="1" x14ac:dyDescent="0.2"/>
    <row r="2437" s="175" customFormat="1" x14ac:dyDescent="0.2"/>
    <row r="2438" s="175" customFormat="1" x14ac:dyDescent="0.2"/>
    <row r="2439" s="175" customFormat="1" x14ac:dyDescent="0.2"/>
    <row r="2440" s="175" customFormat="1" x14ac:dyDescent="0.2"/>
    <row r="2441" s="175" customFormat="1" x14ac:dyDescent="0.2"/>
    <row r="2442" s="175" customFormat="1" x14ac:dyDescent="0.2"/>
    <row r="2443" s="175" customFormat="1" x14ac:dyDescent="0.2"/>
    <row r="2444" s="175" customFormat="1" x14ac:dyDescent="0.2"/>
    <row r="2445" s="175" customFormat="1" x14ac:dyDescent="0.2"/>
    <row r="2446" s="175" customFormat="1" x14ac:dyDescent="0.2"/>
    <row r="2447" s="175" customFormat="1" x14ac:dyDescent="0.2"/>
    <row r="2448" s="175" customFormat="1" x14ac:dyDescent="0.2"/>
    <row r="2449" s="175" customFormat="1" x14ac:dyDescent="0.2"/>
    <row r="2450" s="175" customFormat="1" x14ac:dyDescent="0.2"/>
    <row r="2451" s="175" customFormat="1" x14ac:dyDescent="0.2"/>
    <row r="2452" s="175" customFormat="1" x14ac:dyDescent="0.2"/>
    <row r="2453" s="175" customFormat="1" x14ac:dyDescent="0.2"/>
    <row r="2454" s="175" customFormat="1" x14ac:dyDescent="0.2"/>
    <row r="2455" s="175" customFormat="1" x14ac:dyDescent="0.2"/>
    <row r="2456" s="175" customFormat="1" x14ac:dyDescent="0.2"/>
    <row r="2457" s="175" customFormat="1" x14ac:dyDescent="0.2"/>
    <row r="2458" s="175" customFormat="1" x14ac:dyDescent="0.2"/>
    <row r="2459" s="175" customFormat="1" x14ac:dyDescent="0.2"/>
    <row r="2460" s="175" customFormat="1" x14ac:dyDescent="0.2"/>
    <row r="2461" s="175" customFormat="1" x14ac:dyDescent="0.2"/>
    <row r="2462" s="175" customFormat="1" x14ac:dyDescent="0.2"/>
    <row r="2463" s="175" customFormat="1" x14ac:dyDescent="0.2"/>
    <row r="2464" s="175" customFormat="1" x14ac:dyDescent="0.2"/>
    <row r="2465" s="175" customFormat="1" x14ac:dyDescent="0.2"/>
    <row r="2466" s="175" customFormat="1" x14ac:dyDescent="0.2"/>
    <row r="2467" s="175" customFormat="1" x14ac:dyDescent="0.2"/>
    <row r="2468" s="175" customFormat="1" x14ac:dyDescent="0.2"/>
    <row r="2469" s="175" customFormat="1" x14ac:dyDescent="0.2"/>
    <row r="2470" s="175" customFormat="1" x14ac:dyDescent="0.2"/>
    <row r="2471" s="175" customFormat="1" x14ac:dyDescent="0.2"/>
    <row r="2472" s="175" customFormat="1" x14ac:dyDescent="0.2"/>
    <row r="2473" s="175" customFormat="1" x14ac:dyDescent="0.2"/>
    <row r="2474" s="175" customFormat="1" x14ac:dyDescent="0.2"/>
    <row r="2475" s="175" customFormat="1" x14ac:dyDescent="0.2"/>
    <row r="2476" s="175" customFormat="1" x14ac:dyDescent="0.2"/>
    <row r="2477" s="175" customFormat="1" x14ac:dyDescent="0.2"/>
    <row r="2478" s="175" customFormat="1" x14ac:dyDescent="0.2"/>
    <row r="2479" s="175" customFormat="1" x14ac:dyDescent="0.2"/>
    <row r="2480" s="175" customFormat="1" x14ac:dyDescent="0.2"/>
    <row r="2481" s="175" customFormat="1" x14ac:dyDescent="0.2"/>
    <row r="2482" s="175" customFormat="1" x14ac:dyDescent="0.2"/>
    <row r="2483" s="175" customFormat="1" x14ac:dyDescent="0.2"/>
    <row r="2484" s="175" customFormat="1" x14ac:dyDescent="0.2"/>
    <row r="2485" s="175" customFormat="1" x14ac:dyDescent="0.2"/>
    <row r="2486" s="175" customFormat="1" x14ac:dyDescent="0.2"/>
    <row r="2487" s="175" customFormat="1" x14ac:dyDescent="0.2"/>
    <row r="2488" s="175" customFormat="1" x14ac:dyDescent="0.2"/>
    <row r="2489" s="175" customFormat="1" x14ac:dyDescent="0.2"/>
    <row r="2490" s="175" customFormat="1" x14ac:dyDescent="0.2"/>
    <row r="2491" s="175" customFormat="1" x14ac:dyDescent="0.2"/>
    <row r="2492" s="175" customFormat="1" x14ac:dyDescent="0.2"/>
    <row r="2493" s="175" customFormat="1" x14ac:dyDescent="0.2"/>
    <row r="2494" s="175" customFormat="1" x14ac:dyDescent="0.2"/>
    <row r="2495" s="175" customFormat="1" x14ac:dyDescent="0.2"/>
    <row r="2496" s="175" customFormat="1" x14ac:dyDescent="0.2"/>
    <row r="2497" s="175" customFormat="1" x14ac:dyDescent="0.2"/>
    <row r="2498" s="175" customFormat="1" x14ac:dyDescent="0.2"/>
    <row r="2499" s="175" customFormat="1" x14ac:dyDescent="0.2"/>
    <row r="2500" s="175" customFormat="1" x14ac:dyDescent="0.2"/>
    <row r="2501" s="175" customFormat="1" x14ac:dyDescent="0.2"/>
    <row r="2502" s="175" customFormat="1" x14ac:dyDescent="0.2"/>
    <row r="2503" s="175" customFormat="1" x14ac:dyDescent="0.2"/>
    <row r="2504" s="175" customFormat="1" x14ac:dyDescent="0.2"/>
    <row r="2505" s="175" customFormat="1" x14ac:dyDescent="0.2"/>
    <row r="2506" s="175" customFormat="1" x14ac:dyDescent="0.2"/>
    <row r="2507" s="175" customFormat="1" x14ac:dyDescent="0.2"/>
    <row r="2508" s="175" customFormat="1" x14ac:dyDescent="0.2"/>
    <row r="2509" s="175" customFormat="1" x14ac:dyDescent="0.2"/>
    <row r="2510" s="175" customFormat="1" x14ac:dyDescent="0.2"/>
    <row r="2511" s="175" customFormat="1" x14ac:dyDescent="0.2"/>
    <row r="2512" s="175" customFormat="1" x14ac:dyDescent="0.2"/>
    <row r="2513" s="175" customFormat="1" x14ac:dyDescent="0.2"/>
    <row r="2514" s="175" customFormat="1" x14ac:dyDescent="0.2"/>
    <row r="2515" s="175" customFormat="1" x14ac:dyDescent="0.2"/>
    <row r="2516" s="175" customFormat="1" x14ac:dyDescent="0.2"/>
    <row r="2517" s="175" customFormat="1" x14ac:dyDescent="0.2"/>
    <row r="2518" s="175" customFormat="1" x14ac:dyDescent="0.2"/>
    <row r="2519" s="175" customFormat="1" x14ac:dyDescent="0.2"/>
    <row r="2520" s="175" customFormat="1" x14ac:dyDescent="0.2"/>
    <row r="2521" s="175" customFormat="1" x14ac:dyDescent="0.2"/>
    <row r="2522" s="175" customFormat="1" x14ac:dyDescent="0.2"/>
    <row r="2523" s="175" customFormat="1" x14ac:dyDescent="0.2"/>
    <row r="2524" s="175" customFormat="1" x14ac:dyDescent="0.2"/>
    <row r="2525" s="175" customFormat="1" x14ac:dyDescent="0.2"/>
    <row r="2526" s="175" customFormat="1" x14ac:dyDescent="0.2"/>
    <row r="2527" s="175" customFormat="1" x14ac:dyDescent="0.2"/>
    <row r="2528" s="175" customFormat="1" x14ac:dyDescent="0.2"/>
    <row r="2529" s="175" customFormat="1" x14ac:dyDescent="0.2"/>
    <row r="2530" s="175" customFormat="1" x14ac:dyDescent="0.2"/>
    <row r="2531" s="175" customFormat="1" x14ac:dyDescent="0.2"/>
    <row r="2532" s="175" customFormat="1" x14ac:dyDescent="0.2"/>
    <row r="2533" s="175" customFormat="1" x14ac:dyDescent="0.2"/>
    <row r="2534" s="175" customFormat="1" x14ac:dyDescent="0.2"/>
    <row r="2535" s="175" customFormat="1" x14ac:dyDescent="0.2"/>
    <row r="2536" s="175" customFormat="1" x14ac:dyDescent="0.2"/>
    <row r="2537" s="175" customFormat="1" x14ac:dyDescent="0.2"/>
    <row r="2538" s="175" customFormat="1" x14ac:dyDescent="0.2"/>
    <row r="2539" s="175" customFormat="1" x14ac:dyDescent="0.2"/>
    <row r="2540" s="175" customFormat="1" x14ac:dyDescent="0.2"/>
    <row r="2541" s="175" customFormat="1" x14ac:dyDescent="0.2"/>
    <row r="2542" s="175" customFormat="1" x14ac:dyDescent="0.2"/>
    <row r="2543" s="175" customFormat="1" x14ac:dyDescent="0.2"/>
    <row r="2544" s="175" customFormat="1" x14ac:dyDescent="0.2"/>
    <row r="2545" s="175" customFormat="1" x14ac:dyDescent="0.2"/>
    <row r="2546" s="175" customFormat="1" x14ac:dyDescent="0.2"/>
    <row r="2547" s="175" customFormat="1" x14ac:dyDescent="0.2"/>
    <row r="2548" s="175" customFormat="1" x14ac:dyDescent="0.2"/>
    <row r="2549" s="175" customFormat="1" x14ac:dyDescent="0.2"/>
    <row r="2550" s="175" customFormat="1" x14ac:dyDescent="0.2"/>
    <row r="2551" s="175" customFormat="1" x14ac:dyDescent="0.2"/>
    <row r="2552" s="175" customFormat="1" x14ac:dyDescent="0.2"/>
    <row r="2553" s="175" customFormat="1" x14ac:dyDescent="0.2"/>
    <row r="2554" s="175" customFormat="1" x14ac:dyDescent="0.2"/>
    <row r="2555" s="175" customFormat="1" x14ac:dyDescent="0.2"/>
    <row r="2556" s="175" customFormat="1" x14ac:dyDescent="0.2"/>
    <row r="2557" s="175" customFormat="1" x14ac:dyDescent="0.2"/>
    <row r="2558" s="175" customFormat="1" x14ac:dyDescent="0.2"/>
    <row r="2559" s="175" customFormat="1" x14ac:dyDescent="0.2"/>
    <row r="2560" s="175" customFormat="1" x14ac:dyDescent="0.2"/>
    <row r="2561" s="175" customFormat="1" x14ac:dyDescent="0.2"/>
    <row r="2562" s="175" customFormat="1" x14ac:dyDescent="0.2"/>
    <row r="2563" s="175" customFormat="1" x14ac:dyDescent="0.2"/>
    <row r="2564" s="175" customFormat="1" x14ac:dyDescent="0.2"/>
    <row r="2565" s="175" customFormat="1" x14ac:dyDescent="0.2"/>
    <row r="2566" s="175" customFormat="1" x14ac:dyDescent="0.2"/>
    <row r="2567" s="175" customFormat="1" x14ac:dyDescent="0.2"/>
    <row r="2568" s="175" customFormat="1" x14ac:dyDescent="0.2"/>
    <row r="2569" s="175" customFormat="1" x14ac:dyDescent="0.2"/>
    <row r="2570" s="175" customFormat="1" x14ac:dyDescent="0.2"/>
    <row r="2571" s="175" customFormat="1" x14ac:dyDescent="0.2"/>
    <row r="2572" s="175" customFormat="1" x14ac:dyDescent="0.2"/>
    <row r="2573" s="175" customFormat="1" x14ac:dyDescent="0.2"/>
    <row r="2574" s="175" customFormat="1" x14ac:dyDescent="0.2"/>
    <row r="2575" s="175" customFormat="1" x14ac:dyDescent="0.2"/>
    <row r="2576" s="175" customFormat="1" x14ac:dyDescent="0.2"/>
    <row r="2577" s="175" customFormat="1" x14ac:dyDescent="0.2"/>
    <row r="2578" s="175" customFormat="1" x14ac:dyDescent="0.2"/>
    <row r="2579" s="175" customFormat="1" x14ac:dyDescent="0.2"/>
    <row r="2580" s="175" customFormat="1" x14ac:dyDescent="0.2"/>
    <row r="2581" s="175" customFormat="1" x14ac:dyDescent="0.2"/>
    <row r="2582" s="175" customFormat="1" x14ac:dyDescent="0.2"/>
    <row r="2583" s="175" customFormat="1" x14ac:dyDescent="0.2"/>
    <row r="2584" s="175" customFormat="1" x14ac:dyDescent="0.2"/>
    <row r="2585" s="175" customFormat="1" x14ac:dyDescent="0.2"/>
    <row r="2586" s="175" customFormat="1" x14ac:dyDescent="0.2"/>
    <row r="2587" s="175" customFormat="1" x14ac:dyDescent="0.2"/>
    <row r="2588" s="175" customFormat="1" x14ac:dyDescent="0.2"/>
    <row r="2589" s="175" customFormat="1" x14ac:dyDescent="0.2"/>
    <row r="2590" s="175" customFormat="1" x14ac:dyDescent="0.2"/>
    <row r="2591" s="175" customFormat="1" x14ac:dyDescent="0.2"/>
    <row r="2592" s="175" customFormat="1" x14ac:dyDescent="0.2"/>
    <row r="2593" s="175" customFormat="1" x14ac:dyDescent="0.2"/>
    <row r="2594" s="175" customFormat="1" x14ac:dyDescent="0.2"/>
    <row r="2595" s="175" customFormat="1" x14ac:dyDescent="0.2"/>
    <row r="2596" s="175" customFormat="1" x14ac:dyDescent="0.2"/>
    <row r="2597" s="175" customFormat="1" x14ac:dyDescent="0.2"/>
    <row r="2598" s="175" customFormat="1" x14ac:dyDescent="0.2"/>
    <row r="2599" s="175" customFormat="1" x14ac:dyDescent="0.2"/>
    <row r="2600" s="175" customFormat="1" x14ac:dyDescent="0.2"/>
    <row r="2601" s="175" customFormat="1" x14ac:dyDescent="0.2"/>
    <row r="2602" s="175" customFormat="1" x14ac:dyDescent="0.2"/>
    <row r="2603" s="175" customFormat="1" x14ac:dyDescent="0.2"/>
    <row r="2604" s="175" customFormat="1" x14ac:dyDescent="0.2"/>
    <row r="2605" s="175" customFormat="1" x14ac:dyDescent="0.2"/>
    <row r="2606" s="175" customFormat="1" x14ac:dyDescent="0.2"/>
    <row r="2607" s="175" customFormat="1" x14ac:dyDescent="0.2"/>
    <row r="2608" s="175" customFormat="1" x14ac:dyDescent="0.2"/>
    <row r="2609" s="175" customFormat="1" x14ac:dyDescent="0.2"/>
    <row r="2610" s="175" customFormat="1" x14ac:dyDescent="0.2"/>
    <row r="2611" s="175" customFormat="1" x14ac:dyDescent="0.2"/>
    <row r="2612" s="175" customFormat="1" x14ac:dyDescent="0.2"/>
    <row r="2613" s="175" customFormat="1" x14ac:dyDescent="0.2"/>
    <row r="2614" s="175" customFormat="1" x14ac:dyDescent="0.2"/>
    <row r="2615" s="175" customFormat="1" x14ac:dyDescent="0.2"/>
    <row r="2616" s="175" customFormat="1" x14ac:dyDescent="0.2"/>
    <row r="2617" s="175" customFormat="1" x14ac:dyDescent="0.2"/>
    <row r="2618" s="175" customFormat="1" x14ac:dyDescent="0.2"/>
    <row r="2619" s="175" customFormat="1" x14ac:dyDescent="0.2"/>
    <row r="2620" s="175" customFormat="1" x14ac:dyDescent="0.2"/>
    <row r="2621" s="175" customFormat="1" x14ac:dyDescent="0.2"/>
    <row r="2622" s="175" customFormat="1" x14ac:dyDescent="0.2"/>
    <row r="2623" s="175" customFormat="1" x14ac:dyDescent="0.2"/>
    <row r="2624" s="175" customFormat="1" x14ac:dyDescent="0.2"/>
    <row r="2625" s="175" customFormat="1" x14ac:dyDescent="0.2"/>
    <row r="2626" s="175" customFormat="1" x14ac:dyDescent="0.2"/>
    <row r="2627" s="175" customFormat="1" x14ac:dyDescent="0.2"/>
    <row r="2628" s="175" customFormat="1" x14ac:dyDescent="0.2"/>
    <row r="2629" s="175" customFormat="1" x14ac:dyDescent="0.2"/>
    <row r="2630" s="175" customFormat="1" x14ac:dyDescent="0.2"/>
    <row r="2631" s="175" customFormat="1" x14ac:dyDescent="0.2"/>
    <row r="2632" s="175" customFormat="1" x14ac:dyDescent="0.2"/>
    <row r="2633" s="175" customFormat="1" x14ac:dyDescent="0.2"/>
    <row r="2634" s="175" customFormat="1" x14ac:dyDescent="0.2"/>
    <row r="2635" s="175" customFormat="1" x14ac:dyDescent="0.2"/>
    <row r="2636" s="175" customFormat="1" x14ac:dyDescent="0.2"/>
    <row r="2637" s="175" customFormat="1" x14ac:dyDescent="0.2"/>
    <row r="2638" s="175" customFormat="1" x14ac:dyDescent="0.2"/>
    <row r="2639" s="175" customFormat="1" x14ac:dyDescent="0.2"/>
    <row r="2640" s="175" customFormat="1" x14ac:dyDescent="0.2"/>
    <row r="2641" s="175" customFormat="1" x14ac:dyDescent="0.2"/>
    <row r="2642" s="175" customFormat="1" x14ac:dyDescent="0.2"/>
    <row r="2643" s="175" customFormat="1" x14ac:dyDescent="0.2"/>
    <row r="2644" s="175" customFormat="1" x14ac:dyDescent="0.2"/>
    <row r="2645" s="175" customFormat="1" x14ac:dyDescent="0.2"/>
    <row r="2646" s="175" customFormat="1" x14ac:dyDescent="0.2"/>
    <row r="2647" s="175" customFormat="1" x14ac:dyDescent="0.2"/>
    <row r="2648" s="175" customFormat="1" x14ac:dyDescent="0.2"/>
    <row r="2649" s="175" customFormat="1" x14ac:dyDescent="0.2"/>
    <row r="2650" s="175" customFormat="1" x14ac:dyDescent="0.2"/>
    <row r="2651" s="175" customFormat="1" x14ac:dyDescent="0.2"/>
    <row r="2652" s="175" customFormat="1" x14ac:dyDescent="0.2"/>
    <row r="2653" s="175" customFormat="1" x14ac:dyDescent="0.2"/>
    <row r="2654" s="175" customFormat="1" x14ac:dyDescent="0.2"/>
    <row r="2655" s="175" customFormat="1" x14ac:dyDescent="0.2"/>
    <row r="2656" s="175" customFormat="1" x14ac:dyDescent="0.2"/>
    <row r="2657" s="175" customFormat="1" x14ac:dyDescent="0.2"/>
    <row r="2658" s="175" customFormat="1" x14ac:dyDescent="0.2"/>
    <row r="2659" s="175" customFormat="1" x14ac:dyDescent="0.2"/>
    <row r="2660" s="175" customFormat="1" x14ac:dyDescent="0.2"/>
    <row r="2661" s="175" customFormat="1" x14ac:dyDescent="0.2"/>
    <row r="2662" s="175" customFormat="1" x14ac:dyDescent="0.2"/>
    <row r="2663" s="175" customFormat="1" x14ac:dyDescent="0.2"/>
    <row r="2664" s="175" customFormat="1" x14ac:dyDescent="0.2"/>
    <row r="2665" s="175" customFormat="1" x14ac:dyDescent="0.2"/>
    <row r="2666" s="175" customFormat="1" x14ac:dyDescent="0.2"/>
    <row r="2667" s="175" customFormat="1" x14ac:dyDescent="0.2"/>
    <row r="2668" s="175" customFormat="1" x14ac:dyDescent="0.2"/>
    <row r="2669" s="175" customFormat="1" x14ac:dyDescent="0.2"/>
    <row r="2670" s="175" customFormat="1" x14ac:dyDescent="0.2"/>
    <row r="2671" s="175" customFormat="1" x14ac:dyDescent="0.2"/>
    <row r="2672" s="175" customFormat="1" x14ac:dyDescent="0.2"/>
    <row r="2673" s="175" customFormat="1" x14ac:dyDescent="0.2"/>
    <row r="2674" s="175" customFormat="1" x14ac:dyDescent="0.2"/>
    <row r="2675" s="175" customFormat="1" x14ac:dyDescent="0.2"/>
    <row r="2676" s="175" customFormat="1" x14ac:dyDescent="0.2"/>
    <row r="2677" s="175" customFormat="1" x14ac:dyDescent="0.2"/>
    <row r="2678" s="175" customFormat="1" x14ac:dyDescent="0.2"/>
    <row r="2679" s="175" customFormat="1" x14ac:dyDescent="0.2"/>
    <row r="2680" s="175" customFormat="1" x14ac:dyDescent="0.2"/>
    <row r="2681" s="175" customFormat="1" x14ac:dyDescent="0.2"/>
    <row r="2682" s="175" customFormat="1" x14ac:dyDescent="0.2"/>
    <row r="2683" s="175" customFormat="1" x14ac:dyDescent="0.2"/>
    <row r="2684" s="175" customFormat="1" x14ac:dyDescent="0.2"/>
    <row r="2685" s="175" customFormat="1" x14ac:dyDescent="0.2"/>
    <row r="2686" s="175" customFormat="1" x14ac:dyDescent="0.2"/>
    <row r="2687" s="175" customFormat="1" x14ac:dyDescent="0.2"/>
    <row r="2688" s="175" customFormat="1" x14ac:dyDescent="0.2"/>
    <row r="2689" s="175" customFormat="1" x14ac:dyDescent="0.2"/>
    <row r="2690" s="175" customFormat="1" x14ac:dyDescent="0.2"/>
    <row r="2691" s="175" customFormat="1" x14ac:dyDescent="0.2"/>
    <row r="2692" s="175" customFormat="1" x14ac:dyDescent="0.2"/>
    <row r="2693" s="175" customFormat="1" x14ac:dyDescent="0.2"/>
    <row r="2694" s="175" customFormat="1" x14ac:dyDescent="0.2"/>
    <row r="2695" s="175" customFormat="1" x14ac:dyDescent="0.2"/>
    <row r="2696" s="175" customFormat="1" x14ac:dyDescent="0.2"/>
    <row r="2697" s="175" customFormat="1" x14ac:dyDescent="0.2"/>
    <row r="2698" s="175" customFormat="1" x14ac:dyDescent="0.2"/>
    <row r="2699" s="175" customFormat="1" x14ac:dyDescent="0.2"/>
    <row r="2700" s="175" customFormat="1" x14ac:dyDescent="0.2"/>
    <row r="2701" s="175" customFormat="1" x14ac:dyDescent="0.2"/>
    <row r="2702" s="175" customFormat="1" x14ac:dyDescent="0.2"/>
    <row r="2703" s="175" customFormat="1" x14ac:dyDescent="0.2"/>
    <row r="2704" s="175" customFormat="1" x14ac:dyDescent="0.2"/>
    <row r="2705" s="175" customFormat="1" x14ac:dyDescent="0.2"/>
    <row r="2706" s="175" customFormat="1" x14ac:dyDescent="0.2"/>
    <row r="2707" s="175" customFormat="1" x14ac:dyDescent="0.2"/>
    <row r="2708" s="175" customFormat="1" x14ac:dyDescent="0.2"/>
    <row r="2709" s="175" customFormat="1" x14ac:dyDescent="0.2"/>
    <row r="2710" s="175" customFormat="1" x14ac:dyDescent="0.2"/>
    <row r="2711" s="175" customFormat="1" x14ac:dyDescent="0.2"/>
    <row r="2712" s="175" customFormat="1" x14ac:dyDescent="0.2"/>
    <row r="2713" s="175" customFormat="1" x14ac:dyDescent="0.2"/>
    <row r="2714" s="175" customFormat="1" x14ac:dyDescent="0.2"/>
    <row r="2715" s="175" customFormat="1" x14ac:dyDescent="0.2"/>
    <row r="2716" s="175" customFormat="1" x14ac:dyDescent="0.2"/>
    <row r="2717" s="175" customFormat="1" x14ac:dyDescent="0.2"/>
    <row r="2718" s="175" customFormat="1" x14ac:dyDescent="0.2"/>
    <row r="2719" s="175" customFormat="1" x14ac:dyDescent="0.2"/>
    <row r="2720" s="175" customFormat="1" x14ac:dyDescent="0.2"/>
    <row r="2721" s="175" customFormat="1" x14ac:dyDescent="0.2"/>
    <row r="2722" s="175" customFormat="1" x14ac:dyDescent="0.2"/>
    <row r="2723" s="175" customFormat="1" x14ac:dyDescent="0.2"/>
    <row r="2724" s="175" customFormat="1" x14ac:dyDescent="0.2"/>
    <row r="2725" s="175" customFormat="1" x14ac:dyDescent="0.2"/>
    <row r="2726" s="175" customFormat="1" x14ac:dyDescent="0.2"/>
    <row r="2727" s="175" customFormat="1" x14ac:dyDescent="0.2"/>
    <row r="2728" s="175" customFormat="1" x14ac:dyDescent="0.2"/>
    <row r="2729" s="175" customFormat="1" x14ac:dyDescent="0.2"/>
    <row r="2730" s="175" customFormat="1" x14ac:dyDescent="0.2"/>
    <row r="2731" s="175" customFormat="1" x14ac:dyDescent="0.2"/>
    <row r="2732" s="175" customFormat="1" x14ac:dyDescent="0.2"/>
    <row r="2733" s="175" customFormat="1" x14ac:dyDescent="0.2"/>
    <row r="2734" s="175" customFormat="1" x14ac:dyDescent="0.2"/>
    <row r="2735" s="175" customFormat="1" x14ac:dyDescent="0.2"/>
    <row r="2736" s="175" customFormat="1" x14ac:dyDescent="0.2"/>
    <row r="2737" s="175" customFormat="1" x14ac:dyDescent="0.2"/>
    <row r="2738" s="175" customFormat="1" x14ac:dyDescent="0.2"/>
    <row r="2739" s="175" customFormat="1" x14ac:dyDescent="0.2"/>
    <row r="2740" s="175" customFormat="1" x14ac:dyDescent="0.2"/>
    <row r="2741" s="175" customFormat="1" x14ac:dyDescent="0.2"/>
    <row r="2742" s="175" customFormat="1" x14ac:dyDescent="0.2"/>
    <row r="2743" s="175" customFormat="1" x14ac:dyDescent="0.2"/>
    <row r="2744" s="175" customFormat="1" x14ac:dyDescent="0.2"/>
    <row r="2745" s="175" customFormat="1" x14ac:dyDescent="0.2"/>
    <row r="2746" s="175" customFormat="1" x14ac:dyDescent="0.2"/>
    <row r="2747" s="175" customFormat="1" x14ac:dyDescent="0.2"/>
    <row r="2748" s="175" customFormat="1" x14ac:dyDescent="0.2"/>
    <row r="2749" s="175" customFormat="1" x14ac:dyDescent="0.2"/>
    <row r="2750" s="175" customFormat="1" x14ac:dyDescent="0.2"/>
    <row r="2751" s="175" customFormat="1" x14ac:dyDescent="0.2"/>
    <row r="2752" s="175" customFormat="1" x14ac:dyDescent="0.2"/>
    <row r="2753" s="175" customFormat="1" x14ac:dyDescent="0.2"/>
    <row r="2754" s="175" customFormat="1" x14ac:dyDescent="0.2"/>
    <row r="2755" s="175" customFormat="1" x14ac:dyDescent="0.2"/>
    <row r="2756" s="175" customFormat="1" x14ac:dyDescent="0.2"/>
    <row r="2757" s="175" customFormat="1" x14ac:dyDescent="0.2"/>
    <row r="2758" s="175" customFormat="1" x14ac:dyDescent="0.2"/>
    <row r="2759" s="175" customFormat="1" x14ac:dyDescent="0.2"/>
    <row r="2760" s="175" customFormat="1" x14ac:dyDescent="0.2"/>
    <row r="2761" s="175" customFormat="1" x14ac:dyDescent="0.2"/>
    <row r="2762" s="175" customFormat="1" x14ac:dyDescent="0.2"/>
    <row r="2763" s="175" customFormat="1" x14ac:dyDescent="0.2"/>
    <row r="2764" s="175" customFormat="1" x14ac:dyDescent="0.2"/>
    <row r="2765" s="175" customFormat="1" x14ac:dyDescent="0.2"/>
    <row r="2766" s="175" customFormat="1" x14ac:dyDescent="0.2"/>
    <row r="2767" s="175" customFormat="1" x14ac:dyDescent="0.2"/>
    <row r="2768" s="175" customFormat="1" x14ac:dyDescent="0.2"/>
    <row r="2769" s="175" customFormat="1" x14ac:dyDescent="0.2"/>
    <row r="2770" s="175" customFormat="1" x14ac:dyDescent="0.2"/>
    <row r="2771" s="175" customFormat="1" x14ac:dyDescent="0.2"/>
    <row r="2772" s="175" customFormat="1" x14ac:dyDescent="0.2"/>
    <row r="2773" s="175" customFormat="1" x14ac:dyDescent="0.2"/>
    <row r="2774" s="175" customFormat="1" x14ac:dyDescent="0.2"/>
    <row r="2775" s="175" customFormat="1" x14ac:dyDescent="0.2"/>
    <row r="2776" s="175" customFormat="1" x14ac:dyDescent="0.2"/>
    <row r="2777" s="175" customFormat="1" x14ac:dyDescent="0.2"/>
    <row r="2778" s="175" customFormat="1" x14ac:dyDescent="0.2"/>
    <row r="2779" s="175" customFormat="1" x14ac:dyDescent="0.2"/>
    <row r="2780" s="175" customFormat="1" x14ac:dyDescent="0.2"/>
    <row r="2781" s="175" customFormat="1" x14ac:dyDescent="0.2"/>
    <row r="2782" s="175" customFormat="1" x14ac:dyDescent="0.2"/>
    <row r="2783" s="175" customFormat="1" x14ac:dyDescent="0.2"/>
    <row r="2784" s="175" customFormat="1" x14ac:dyDescent="0.2"/>
    <row r="2785" s="175" customFormat="1" x14ac:dyDescent="0.2"/>
    <row r="2786" s="175" customFormat="1" x14ac:dyDescent="0.2"/>
    <row r="2787" s="175" customFormat="1" x14ac:dyDescent="0.2"/>
    <row r="2788" s="175" customFormat="1" x14ac:dyDescent="0.2"/>
    <row r="2789" s="175" customFormat="1" x14ac:dyDescent="0.2"/>
    <row r="2790" s="175" customFormat="1" x14ac:dyDescent="0.2"/>
    <row r="2791" s="175" customFormat="1" x14ac:dyDescent="0.2"/>
    <row r="2792" s="175" customFormat="1" x14ac:dyDescent="0.2"/>
    <row r="2793" s="175" customFormat="1" x14ac:dyDescent="0.2"/>
    <row r="2794" s="175" customFormat="1" x14ac:dyDescent="0.2"/>
    <row r="2795" s="175" customFormat="1" x14ac:dyDescent="0.2"/>
    <row r="2796" s="175" customFormat="1" x14ac:dyDescent="0.2"/>
    <row r="2797" s="175" customFormat="1" x14ac:dyDescent="0.2"/>
    <row r="2798" s="175" customFormat="1" x14ac:dyDescent="0.2"/>
    <row r="2799" s="175" customFormat="1" x14ac:dyDescent="0.2"/>
    <row r="2800" s="175" customFormat="1" x14ac:dyDescent="0.2"/>
    <row r="2801" s="175" customFormat="1" x14ac:dyDescent="0.2"/>
    <row r="2802" s="175" customFormat="1" x14ac:dyDescent="0.2"/>
    <row r="2803" s="175" customFormat="1" x14ac:dyDescent="0.2"/>
    <row r="2804" s="175" customFormat="1" x14ac:dyDescent="0.2"/>
    <row r="2805" s="175" customFormat="1" x14ac:dyDescent="0.2"/>
    <row r="2806" s="175" customFormat="1" x14ac:dyDescent="0.2"/>
    <row r="2807" s="175" customFormat="1" x14ac:dyDescent="0.2"/>
    <row r="2808" s="175" customFormat="1" x14ac:dyDescent="0.2"/>
    <row r="2809" s="175" customFormat="1" x14ac:dyDescent="0.2"/>
    <row r="2810" s="175" customFormat="1" x14ac:dyDescent="0.2"/>
    <row r="2811" s="175" customFormat="1" x14ac:dyDescent="0.2"/>
    <row r="2812" s="175" customFormat="1" x14ac:dyDescent="0.2"/>
    <row r="2813" s="175" customFormat="1" x14ac:dyDescent="0.2"/>
    <row r="2814" s="175" customFormat="1" x14ac:dyDescent="0.2"/>
    <row r="2815" s="175" customFormat="1" x14ac:dyDescent="0.2"/>
    <row r="2816" s="175" customFormat="1" x14ac:dyDescent="0.2"/>
    <row r="2817" s="175" customFormat="1" x14ac:dyDescent="0.2"/>
    <row r="2818" s="175" customFormat="1" x14ac:dyDescent="0.2"/>
    <row r="2819" s="175" customFormat="1" x14ac:dyDescent="0.2"/>
    <row r="2820" s="175" customFormat="1" x14ac:dyDescent="0.2"/>
    <row r="2821" s="175" customFormat="1" x14ac:dyDescent="0.2"/>
    <row r="2822" s="175" customFormat="1" x14ac:dyDescent="0.2"/>
    <row r="2823" s="175" customFormat="1" x14ac:dyDescent="0.2"/>
    <row r="2824" s="175" customFormat="1" x14ac:dyDescent="0.2"/>
    <row r="2825" s="175" customFormat="1" x14ac:dyDescent="0.2"/>
    <row r="2826" s="175" customFormat="1" x14ac:dyDescent="0.2"/>
    <row r="2827" s="175" customFormat="1" x14ac:dyDescent="0.2"/>
    <row r="2828" s="175" customFormat="1" x14ac:dyDescent="0.2"/>
    <row r="2829" s="175" customFormat="1" x14ac:dyDescent="0.2"/>
    <row r="2830" s="175" customFormat="1" x14ac:dyDescent="0.2"/>
    <row r="2831" s="175" customFormat="1" x14ac:dyDescent="0.2"/>
    <row r="2832" s="175" customFormat="1" x14ac:dyDescent="0.2"/>
    <row r="2833" s="175" customFormat="1" x14ac:dyDescent="0.2"/>
    <row r="2834" s="175" customFormat="1" x14ac:dyDescent="0.2"/>
    <row r="2835" s="175" customFormat="1" x14ac:dyDescent="0.2"/>
    <row r="2836" s="175" customFormat="1" x14ac:dyDescent="0.2"/>
    <row r="2837" s="175" customFormat="1" x14ac:dyDescent="0.2"/>
    <row r="2838" s="175" customFormat="1" x14ac:dyDescent="0.2"/>
    <row r="2839" s="175" customFormat="1" x14ac:dyDescent="0.2"/>
    <row r="2840" s="175" customFormat="1" x14ac:dyDescent="0.2"/>
    <row r="2841" s="175" customFormat="1" x14ac:dyDescent="0.2"/>
    <row r="2842" s="175" customFormat="1" x14ac:dyDescent="0.2"/>
    <row r="2843" s="175" customFormat="1" x14ac:dyDescent="0.2"/>
    <row r="2844" s="175" customFormat="1" x14ac:dyDescent="0.2"/>
    <row r="2845" s="175" customFormat="1" x14ac:dyDescent="0.2"/>
    <row r="2846" s="175" customFormat="1" x14ac:dyDescent="0.2"/>
    <row r="2847" s="175" customFormat="1" x14ac:dyDescent="0.2"/>
    <row r="2848" s="175" customFormat="1" x14ac:dyDescent="0.2"/>
    <row r="2849" s="175" customFormat="1" x14ac:dyDescent="0.2"/>
    <row r="2850" s="175" customFormat="1" x14ac:dyDescent="0.2"/>
    <row r="2851" s="175" customFormat="1" x14ac:dyDescent="0.2"/>
    <row r="2852" s="175" customFormat="1" x14ac:dyDescent="0.2"/>
    <row r="2853" s="175" customFormat="1" x14ac:dyDescent="0.2"/>
    <row r="2854" s="175" customFormat="1" x14ac:dyDescent="0.2"/>
    <row r="2855" s="175" customFormat="1" x14ac:dyDescent="0.2"/>
    <row r="2856" s="175" customFormat="1" x14ac:dyDescent="0.2"/>
    <row r="2857" s="175" customFormat="1" x14ac:dyDescent="0.2"/>
    <row r="2858" s="175" customFormat="1" x14ac:dyDescent="0.2"/>
    <row r="2859" s="175" customFormat="1" x14ac:dyDescent="0.2"/>
    <row r="2860" s="175" customFormat="1" x14ac:dyDescent="0.2"/>
    <row r="2861" s="175" customFormat="1" x14ac:dyDescent="0.2"/>
    <row r="2862" s="175" customFormat="1" x14ac:dyDescent="0.2"/>
    <row r="2863" s="175" customFormat="1" x14ac:dyDescent="0.2"/>
    <row r="2864" s="175" customFormat="1" x14ac:dyDescent="0.2"/>
    <row r="2865" s="175" customFormat="1" x14ac:dyDescent="0.2"/>
    <row r="2866" s="175" customFormat="1" x14ac:dyDescent="0.2"/>
    <row r="2867" s="175" customFormat="1" x14ac:dyDescent="0.2"/>
    <row r="2868" s="175" customFormat="1" x14ac:dyDescent="0.2"/>
    <row r="2869" s="175" customFormat="1" x14ac:dyDescent="0.2"/>
    <row r="2870" s="175" customFormat="1" x14ac:dyDescent="0.2"/>
    <row r="2871" s="175" customFormat="1" x14ac:dyDescent="0.2"/>
    <row r="2872" s="175" customFormat="1" x14ac:dyDescent="0.2"/>
    <row r="2873" s="175" customFormat="1" x14ac:dyDescent="0.2"/>
    <row r="2874" s="175" customFormat="1" x14ac:dyDescent="0.2"/>
    <row r="2875" s="175" customFormat="1" x14ac:dyDescent="0.2"/>
    <row r="2876" s="175" customFormat="1" x14ac:dyDescent="0.2"/>
    <row r="2877" s="175" customFormat="1" x14ac:dyDescent="0.2"/>
    <row r="2878" s="175" customFormat="1" x14ac:dyDescent="0.2"/>
    <row r="2879" s="175" customFormat="1" x14ac:dyDescent="0.2"/>
    <row r="2880" s="175" customFormat="1" x14ac:dyDescent="0.2"/>
    <row r="2881" s="175" customFormat="1" x14ac:dyDescent="0.2"/>
    <row r="2882" s="175" customFormat="1" x14ac:dyDescent="0.2"/>
    <row r="2883" s="175" customFormat="1" x14ac:dyDescent="0.2"/>
    <row r="2884" s="175" customFormat="1" x14ac:dyDescent="0.2"/>
    <row r="2885" s="175" customFormat="1" x14ac:dyDescent="0.2"/>
    <row r="2886" s="175" customFormat="1" x14ac:dyDescent="0.2"/>
    <row r="2887" s="175" customFormat="1" x14ac:dyDescent="0.2"/>
    <row r="2888" s="175" customFormat="1" x14ac:dyDescent="0.2"/>
    <row r="2889" s="175" customFormat="1" x14ac:dyDescent="0.2"/>
    <row r="2890" s="175" customFormat="1" x14ac:dyDescent="0.2"/>
    <row r="2891" s="175" customFormat="1" x14ac:dyDescent="0.2"/>
    <row r="2892" s="175" customFormat="1" x14ac:dyDescent="0.2"/>
    <row r="2893" s="175" customFormat="1" x14ac:dyDescent="0.2"/>
    <row r="2894" s="175" customFormat="1" x14ac:dyDescent="0.2"/>
    <row r="2895" s="175" customFormat="1" x14ac:dyDescent="0.2"/>
    <row r="2896" s="175" customFormat="1" x14ac:dyDescent="0.2"/>
    <row r="2897" s="175" customFormat="1" x14ac:dyDescent="0.2"/>
    <row r="2898" s="175" customFormat="1" x14ac:dyDescent="0.2"/>
    <row r="2899" s="175" customFormat="1" x14ac:dyDescent="0.2"/>
    <row r="2900" s="175" customFormat="1" x14ac:dyDescent="0.2"/>
    <row r="2901" s="175" customFormat="1" x14ac:dyDescent="0.2"/>
    <row r="2902" s="175" customFormat="1" x14ac:dyDescent="0.2"/>
    <row r="2903" s="175" customFormat="1" x14ac:dyDescent="0.2"/>
    <row r="2904" s="175" customFormat="1" x14ac:dyDescent="0.2"/>
    <row r="2905" s="175" customFormat="1" x14ac:dyDescent="0.2"/>
    <row r="2906" s="175" customFormat="1" x14ac:dyDescent="0.2"/>
    <row r="2907" s="175" customFormat="1" x14ac:dyDescent="0.2"/>
    <row r="2908" s="175" customFormat="1" x14ac:dyDescent="0.2"/>
    <row r="2909" s="175" customFormat="1" x14ac:dyDescent="0.2"/>
    <row r="2910" s="175" customFormat="1" x14ac:dyDescent="0.2"/>
    <row r="2911" s="175" customFormat="1" x14ac:dyDescent="0.2"/>
    <row r="2912" s="175" customFormat="1" x14ac:dyDescent="0.2"/>
    <row r="2913" s="175" customFormat="1" x14ac:dyDescent="0.2"/>
    <row r="2914" s="175" customFormat="1" x14ac:dyDescent="0.2"/>
    <row r="2915" s="175" customFormat="1" x14ac:dyDescent="0.2"/>
    <row r="2916" s="175" customFormat="1" x14ac:dyDescent="0.2"/>
    <row r="2917" s="175" customFormat="1" x14ac:dyDescent="0.2"/>
    <row r="2918" s="175" customFormat="1" x14ac:dyDescent="0.2"/>
    <row r="2919" s="175" customFormat="1" x14ac:dyDescent="0.2"/>
    <row r="2920" s="175" customFormat="1" x14ac:dyDescent="0.2"/>
    <row r="2921" s="175" customFormat="1" x14ac:dyDescent="0.2"/>
    <row r="2922" s="175" customFormat="1" x14ac:dyDescent="0.2"/>
    <row r="2923" s="175" customFormat="1" x14ac:dyDescent="0.2"/>
    <row r="2924" s="175" customFormat="1" x14ac:dyDescent="0.2"/>
    <row r="2925" s="175" customFormat="1" x14ac:dyDescent="0.2"/>
    <row r="2926" s="175" customFormat="1" x14ac:dyDescent="0.2"/>
    <row r="2927" s="175" customFormat="1" x14ac:dyDescent="0.2"/>
    <row r="2928" s="175" customFormat="1" x14ac:dyDescent="0.2"/>
    <row r="2929" s="175" customFormat="1" x14ac:dyDescent="0.2"/>
    <row r="2930" s="175" customFormat="1" x14ac:dyDescent="0.2"/>
    <row r="2931" s="175" customFormat="1" x14ac:dyDescent="0.2"/>
    <row r="2932" s="175" customFormat="1" x14ac:dyDescent="0.2"/>
    <row r="2933" s="175" customFormat="1" x14ac:dyDescent="0.2"/>
    <row r="2934" s="175" customFormat="1" x14ac:dyDescent="0.2"/>
    <row r="2935" s="175" customFormat="1" x14ac:dyDescent="0.2"/>
    <row r="2936" s="175" customFormat="1" x14ac:dyDescent="0.2"/>
    <row r="2937" s="175" customFormat="1" x14ac:dyDescent="0.2"/>
    <row r="2938" s="175" customFormat="1" x14ac:dyDescent="0.2"/>
    <row r="2939" s="175" customFormat="1" x14ac:dyDescent="0.2"/>
    <row r="2940" s="175" customFormat="1" x14ac:dyDescent="0.2"/>
    <row r="2941" s="175" customFormat="1" x14ac:dyDescent="0.2"/>
    <row r="2942" s="175" customFormat="1" x14ac:dyDescent="0.2"/>
    <row r="2943" s="175" customFormat="1" x14ac:dyDescent="0.2"/>
    <row r="2944" s="175" customFormat="1" x14ac:dyDescent="0.2"/>
    <row r="2945" s="175" customFormat="1" x14ac:dyDescent="0.2"/>
    <row r="2946" s="175" customFormat="1" x14ac:dyDescent="0.2"/>
    <row r="2947" s="175" customFormat="1" x14ac:dyDescent="0.2"/>
    <row r="2948" s="175" customFormat="1" x14ac:dyDescent="0.2"/>
    <row r="2949" s="175" customFormat="1" x14ac:dyDescent="0.2"/>
    <row r="2950" s="175" customFormat="1" x14ac:dyDescent="0.2"/>
    <row r="2951" s="175" customFormat="1" x14ac:dyDescent="0.2"/>
    <row r="2952" s="175" customFormat="1" x14ac:dyDescent="0.2"/>
    <row r="2953" s="175" customFormat="1" x14ac:dyDescent="0.2"/>
    <row r="2954" s="175" customFormat="1" x14ac:dyDescent="0.2"/>
    <row r="2955" s="175" customFormat="1" x14ac:dyDescent="0.2"/>
    <row r="2956" s="175" customFormat="1" x14ac:dyDescent="0.2"/>
    <row r="2957" s="175" customFormat="1" x14ac:dyDescent="0.2"/>
    <row r="2958" s="175" customFormat="1" x14ac:dyDescent="0.2"/>
    <row r="2959" s="175" customFormat="1" x14ac:dyDescent="0.2"/>
    <row r="2960" s="175" customFormat="1" x14ac:dyDescent="0.2"/>
    <row r="2961" s="175" customFormat="1" x14ac:dyDescent="0.2"/>
    <row r="2962" s="175" customFormat="1" x14ac:dyDescent="0.2"/>
    <row r="2963" s="175" customFormat="1" x14ac:dyDescent="0.2"/>
    <row r="2964" s="175" customFormat="1" x14ac:dyDescent="0.2"/>
    <row r="2965" s="175" customFormat="1" x14ac:dyDescent="0.2"/>
    <row r="2966" s="175" customFormat="1" x14ac:dyDescent="0.2"/>
    <row r="2967" s="175" customFormat="1" x14ac:dyDescent="0.2"/>
    <row r="2968" s="175" customFormat="1" x14ac:dyDescent="0.2"/>
    <row r="2969" s="175" customFormat="1" x14ac:dyDescent="0.2"/>
    <row r="2970" s="175" customFormat="1" x14ac:dyDescent="0.2"/>
    <row r="2971" s="175" customFormat="1" x14ac:dyDescent="0.2"/>
    <row r="2972" s="175" customFormat="1" x14ac:dyDescent="0.2"/>
    <row r="2973" s="175" customFormat="1" x14ac:dyDescent="0.2"/>
    <row r="2974" s="175" customFormat="1" x14ac:dyDescent="0.2"/>
    <row r="2975" s="175" customFormat="1" x14ac:dyDescent="0.2"/>
    <row r="2976" s="175" customFormat="1" x14ac:dyDescent="0.2"/>
    <row r="2977" s="175" customFormat="1" x14ac:dyDescent="0.2"/>
    <row r="2978" s="175" customFormat="1" x14ac:dyDescent="0.2"/>
    <row r="2979" s="175" customFormat="1" x14ac:dyDescent="0.2"/>
    <row r="2980" s="175" customFormat="1" x14ac:dyDescent="0.2"/>
    <row r="2981" s="175" customFormat="1" x14ac:dyDescent="0.2"/>
    <row r="2982" s="175" customFormat="1" x14ac:dyDescent="0.2"/>
    <row r="2983" s="175" customFormat="1" x14ac:dyDescent="0.2"/>
    <row r="2984" s="175" customFormat="1" x14ac:dyDescent="0.2"/>
    <row r="2985" s="175" customFormat="1" x14ac:dyDescent="0.2"/>
    <row r="2986" s="175" customFormat="1" x14ac:dyDescent="0.2"/>
    <row r="2987" s="175" customFormat="1" x14ac:dyDescent="0.2"/>
    <row r="2988" s="175" customFormat="1" x14ac:dyDescent="0.2"/>
    <row r="2989" s="175" customFormat="1" x14ac:dyDescent="0.2"/>
    <row r="2990" s="175" customFormat="1" x14ac:dyDescent="0.2"/>
    <row r="2991" s="175" customFormat="1" x14ac:dyDescent="0.2"/>
    <row r="2992" s="175" customFormat="1" x14ac:dyDescent="0.2"/>
    <row r="2993" s="175" customFormat="1" x14ac:dyDescent="0.2"/>
    <row r="2994" s="175" customFormat="1" x14ac:dyDescent="0.2"/>
    <row r="2995" s="175" customFormat="1" x14ac:dyDescent="0.2"/>
    <row r="2996" s="175" customFormat="1" x14ac:dyDescent="0.2"/>
    <row r="2997" s="175" customFormat="1" x14ac:dyDescent="0.2"/>
    <row r="2998" s="175" customFormat="1" x14ac:dyDescent="0.2"/>
    <row r="2999" s="175" customFormat="1" x14ac:dyDescent="0.2"/>
    <row r="3000" s="175" customFormat="1" x14ac:dyDescent="0.2"/>
    <row r="3001" s="175" customFormat="1" x14ac:dyDescent="0.2"/>
    <row r="3002" s="175" customFormat="1" x14ac:dyDescent="0.2"/>
    <row r="3003" s="175" customFormat="1" x14ac:dyDescent="0.2"/>
    <row r="3004" s="175" customFormat="1" x14ac:dyDescent="0.2"/>
    <row r="3005" s="175" customFormat="1" x14ac:dyDescent="0.2"/>
    <row r="3006" s="175" customFormat="1" x14ac:dyDescent="0.2"/>
    <row r="3007" s="175" customFormat="1" x14ac:dyDescent="0.2"/>
    <row r="3008" s="175" customFormat="1" x14ac:dyDescent="0.2"/>
    <row r="3009" s="175" customFormat="1" x14ac:dyDescent="0.2"/>
    <row r="3010" s="175" customFormat="1" x14ac:dyDescent="0.2"/>
    <row r="3011" s="175" customFormat="1" x14ac:dyDescent="0.2"/>
    <row r="3012" s="175" customFormat="1" x14ac:dyDescent="0.2"/>
    <row r="3013" s="175" customFormat="1" x14ac:dyDescent="0.2"/>
    <row r="3014" s="175" customFormat="1" x14ac:dyDescent="0.2"/>
    <row r="3015" s="175" customFormat="1" x14ac:dyDescent="0.2"/>
    <row r="3016" s="175" customFormat="1" x14ac:dyDescent="0.2"/>
    <row r="3017" s="175" customFormat="1" x14ac:dyDescent="0.2"/>
    <row r="3018" s="175" customFormat="1" x14ac:dyDescent="0.2"/>
    <row r="3019" s="175" customFormat="1" x14ac:dyDescent="0.2"/>
    <row r="3020" s="175" customFormat="1" x14ac:dyDescent="0.2"/>
    <row r="3021" s="175" customFormat="1" x14ac:dyDescent="0.2"/>
    <row r="3022" s="175" customFormat="1" x14ac:dyDescent="0.2"/>
    <row r="3023" s="175" customFormat="1" x14ac:dyDescent="0.2"/>
    <row r="3024" s="175" customFormat="1" x14ac:dyDescent="0.2"/>
    <row r="3025" s="175" customFormat="1" x14ac:dyDescent="0.2"/>
    <row r="3026" s="175" customFormat="1" x14ac:dyDescent="0.2"/>
    <row r="3027" s="175" customFormat="1" x14ac:dyDescent="0.2"/>
    <row r="3028" s="175" customFormat="1" x14ac:dyDescent="0.2"/>
    <row r="3029" s="175" customFormat="1" x14ac:dyDescent="0.2"/>
    <row r="3030" s="175" customFormat="1" x14ac:dyDescent="0.2"/>
    <row r="3031" s="175" customFormat="1" x14ac:dyDescent="0.2"/>
    <row r="3032" s="175" customFormat="1" x14ac:dyDescent="0.2"/>
    <row r="3033" s="175" customFormat="1" x14ac:dyDescent="0.2"/>
    <row r="3034" s="175" customFormat="1" x14ac:dyDescent="0.2"/>
    <row r="3035" s="175" customFormat="1" x14ac:dyDescent="0.2"/>
    <row r="3036" s="175" customFormat="1" x14ac:dyDescent="0.2"/>
    <row r="3037" s="175" customFormat="1" x14ac:dyDescent="0.2"/>
    <row r="3038" s="175" customFormat="1" x14ac:dyDescent="0.2"/>
    <row r="3039" s="175" customFormat="1" x14ac:dyDescent="0.2"/>
    <row r="3040" s="175" customFormat="1" x14ac:dyDescent="0.2"/>
    <row r="3041" s="175" customFormat="1" x14ac:dyDescent="0.2"/>
    <row r="3042" s="175" customFormat="1" x14ac:dyDescent="0.2"/>
    <row r="3043" s="175" customFormat="1" x14ac:dyDescent="0.2"/>
    <row r="3044" s="175" customFormat="1" x14ac:dyDescent="0.2"/>
    <row r="3045" s="175" customFormat="1" x14ac:dyDescent="0.2"/>
    <row r="3046" s="175" customFormat="1" x14ac:dyDescent="0.2"/>
    <row r="3047" s="175" customFormat="1" x14ac:dyDescent="0.2"/>
    <row r="3048" s="175" customFormat="1" x14ac:dyDescent="0.2"/>
    <row r="3049" s="175" customFormat="1" x14ac:dyDescent="0.2"/>
    <row r="3050" s="175" customFormat="1" x14ac:dyDescent="0.2"/>
    <row r="3051" s="175" customFormat="1" x14ac:dyDescent="0.2"/>
    <row r="3052" s="175" customFormat="1" x14ac:dyDescent="0.2"/>
    <row r="3053" s="175" customFormat="1" x14ac:dyDescent="0.2"/>
    <row r="3054" s="175" customFormat="1" x14ac:dyDescent="0.2"/>
    <row r="3055" s="175" customFormat="1" x14ac:dyDescent="0.2"/>
    <row r="3056" s="175" customFormat="1" x14ac:dyDescent="0.2"/>
    <row r="3057" s="175" customFormat="1" x14ac:dyDescent="0.2"/>
    <row r="3058" s="175" customFormat="1" x14ac:dyDescent="0.2"/>
    <row r="3059" s="175" customFormat="1" x14ac:dyDescent="0.2"/>
    <row r="3060" s="175" customFormat="1" x14ac:dyDescent="0.2"/>
    <row r="3061" s="175" customFormat="1" x14ac:dyDescent="0.2"/>
    <row r="3062" s="175" customFormat="1" x14ac:dyDescent="0.2"/>
    <row r="3063" s="175" customFormat="1" x14ac:dyDescent="0.2"/>
    <row r="3064" s="175" customFormat="1" x14ac:dyDescent="0.2"/>
    <row r="3065" s="175" customFormat="1" x14ac:dyDescent="0.2"/>
    <row r="3066" s="175" customFormat="1" x14ac:dyDescent="0.2"/>
    <row r="3067" s="175" customFormat="1" x14ac:dyDescent="0.2"/>
    <row r="3068" s="175" customFormat="1" x14ac:dyDescent="0.2"/>
    <row r="3069" s="175" customFormat="1" x14ac:dyDescent="0.2"/>
    <row r="3070" s="175" customFormat="1" x14ac:dyDescent="0.2"/>
    <row r="3071" s="175" customFormat="1" x14ac:dyDescent="0.2"/>
    <row r="3072" s="175" customFormat="1" x14ac:dyDescent="0.2"/>
    <row r="3073" s="175" customFormat="1" x14ac:dyDescent="0.2"/>
    <row r="3074" s="175" customFormat="1" x14ac:dyDescent="0.2"/>
    <row r="3075" s="175" customFormat="1" x14ac:dyDescent="0.2"/>
    <row r="3076" s="175" customFormat="1" x14ac:dyDescent="0.2"/>
    <row r="3077" s="175" customFormat="1" x14ac:dyDescent="0.2"/>
    <row r="3078" s="175" customFormat="1" x14ac:dyDescent="0.2"/>
    <row r="3079" s="175" customFormat="1" x14ac:dyDescent="0.2"/>
    <row r="3080" s="175" customFormat="1" x14ac:dyDescent="0.2"/>
    <row r="3081" s="175" customFormat="1" x14ac:dyDescent="0.2"/>
    <row r="3082" s="175" customFormat="1" x14ac:dyDescent="0.2"/>
    <row r="3083" s="175" customFormat="1" x14ac:dyDescent="0.2"/>
    <row r="3084" s="175" customFormat="1" x14ac:dyDescent="0.2"/>
    <row r="3085" s="175" customFormat="1" x14ac:dyDescent="0.2"/>
    <row r="3086" s="175" customFormat="1" x14ac:dyDescent="0.2"/>
    <row r="3087" s="175" customFormat="1" x14ac:dyDescent="0.2"/>
    <row r="3088" s="175" customFormat="1" x14ac:dyDescent="0.2"/>
    <row r="3089" s="175" customFormat="1" x14ac:dyDescent="0.2"/>
    <row r="3090" s="175" customFormat="1" x14ac:dyDescent="0.2"/>
    <row r="3091" s="175" customFormat="1" x14ac:dyDescent="0.2"/>
    <row r="3092" s="175" customFormat="1" x14ac:dyDescent="0.2"/>
    <row r="3093" s="175" customFormat="1" x14ac:dyDescent="0.2"/>
    <row r="3094" s="175" customFormat="1" x14ac:dyDescent="0.2"/>
    <row r="3095" s="175" customFormat="1" x14ac:dyDescent="0.2"/>
    <row r="3096" s="175" customFormat="1" x14ac:dyDescent="0.2"/>
    <row r="3097" s="175" customFormat="1" x14ac:dyDescent="0.2"/>
    <row r="3098" s="175" customFormat="1" x14ac:dyDescent="0.2"/>
    <row r="3099" s="175" customFormat="1" x14ac:dyDescent="0.2"/>
    <row r="3100" s="175" customFormat="1" x14ac:dyDescent="0.2"/>
    <row r="3101" s="175" customFormat="1" x14ac:dyDescent="0.2"/>
    <row r="3102" s="175" customFormat="1" x14ac:dyDescent="0.2"/>
    <row r="3103" s="175" customFormat="1" x14ac:dyDescent="0.2"/>
    <row r="3104" s="175" customFormat="1" x14ac:dyDescent="0.2"/>
    <row r="3105" s="175" customFormat="1" x14ac:dyDescent="0.2"/>
    <row r="3106" s="175" customFormat="1" x14ac:dyDescent="0.2"/>
    <row r="3107" s="175" customFormat="1" x14ac:dyDescent="0.2"/>
    <row r="3108" s="175" customFormat="1" x14ac:dyDescent="0.2"/>
    <row r="3109" s="175" customFormat="1" x14ac:dyDescent="0.2"/>
    <row r="3110" s="175" customFormat="1" x14ac:dyDescent="0.2"/>
    <row r="3111" s="175" customFormat="1" x14ac:dyDescent="0.2"/>
    <row r="3112" s="175" customFormat="1" x14ac:dyDescent="0.2"/>
    <row r="3113" s="175" customFormat="1" x14ac:dyDescent="0.2"/>
    <row r="3114" s="175" customFormat="1" x14ac:dyDescent="0.2"/>
    <row r="3115" s="175" customFormat="1" x14ac:dyDescent="0.2"/>
    <row r="3116" s="175" customFormat="1" x14ac:dyDescent="0.2"/>
    <row r="3117" s="175" customFormat="1" x14ac:dyDescent="0.2"/>
    <row r="3118" s="175" customFormat="1" x14ac:dyDescent="0.2"/>
    <row r="3119" s="175" customFormat="1" x14ac:dyDescent="0.2"/>
    <row r="3120" s="175" customFormat="1" x14ac:dyDescent="0.2"/>
    <row r="3121" s="175" customFormat="1" x14ac:dyDescent="0.2"/>
    <row r="3122" s="175" customFormat="1" x14ac:dyDescent="0.2"/>
    <row r="3123" s="175" customFormat="1" x14ac:dyDescent="0.2"/>
    <row r="3124" s="175" customFormat="1" x14ac:dyDescent="0.2"/>
    <row r="3125" s="175" customFormat="1" x14ac:dyDescent="0.2"/>
    <row r="3126" s="175" customFormat="1" x14ac:dyDescent="0.2"/>
    <row r="3127" s="175" customFormat="1" x14ac:dyDescent="0.2"/>
    <row r="3128" s="175" customFormat="1" x14ac:dyDescent="0.2"/>
    <row r="3129" s="175" customFormat="1" x14ac:dyDescent="0.2"/>
    <row r="3130" s="175" customFormat="1" x14ac:dyDescent="0.2"/>
    <row r="3131" s="175" customFormat="1" x14ac:dyDescent="0.2"/>
    <row r="3132" s="175" customFormat="1" x14ac:dyDescent="0.2"/>
    <row r="3133" s="175" customFormat="1" x14ac:dyDescent="0.2"/>
    <row r="3134" s="175" customFormat="1" x14ac:dyDescent="0.2"/>
    <row r="3135" s="175" customFormat="1" x14ac:dyDescent="0.2"/>
    <row r="3136" s="175" customFormat="1" x14ac:dyDescent="0.2"/>
    <row r="3137" s="175" customFormat="1" x14ac:dyDescent="0.2"/>
    <row r="3138" s="175" customFormat="1" x14ac:dyDescent="0.2"/>
    <row r="3139" s="175" customFormat="1" x14ac:dyDescent="0.2"/>
    <row r="3140" s="175" customFormat="1" x14ac:dyDescent="0.2"/>
    <row r="3141" s="175" customFormat="1" x14ac:dyDescent="0.2"/>
    <row r="3142" s="175" customFormat="1" x14ac:dyDescent="0.2"/>
    <row r="3143" s="175" customFormat="1" x14ac:dyDescent="0.2"/>
    <row r="3144" s="175" customFormat="1" x14ac:dyDescent="0.2"/>
    <row r="3145" s="175" customFormat="1" x14ac:dyDescent="0.2"/>
    <row r="3146" s="175" customFormat="1" x14ac:dyDescent="0.2"/>
    <row r="3147" s="175" customFormat="1" x14ac:dyDescent="0.2"/>
    <row r="3148" s="175" customFormat="1" x14ac:dyDescent="0.2"/>
    <row r="3149" s="175" customFormat="1" x14ac:dyDescent="0.2"/>
    <row r="3150" s="175" customFormat="1" x14ac:dyDescent="0.2"/>
    <row r="3151" s="175" customFormat="1" x14ac:dyDescent="0.2"/>
    <row r="3152" s="175" customFormat="1" x14ac:dyDescent="0.2"/>
    <row r="3153" s="175" customFormat="1" x14ac:dyDescent="0.2"/>
    <row r="3154" s="175" customFormat="1" x14ac:dyDescent="0.2"/>
    <row r="3155" s="175" customFormat="1" x14ac:dyDescent="0.2"/>
    <row r="3156" s="175" customFormat="1" x14ac:dyDescent="0.2"/>
    <row r="3157" s="175" customFormat="1" x14ac:dyDescent="0.2"/>
    <row r="3158" s="175" customFormat="1" x14ac:dyDescent="0.2"/>
    <row r="3159" s="175" customFormat="1" x14ac:dyDescent="0.2"/>
    <row r="3160" s="175" customFormat="1" x14ac:dyDescent="0.2"/>
    <row r="3161" s="175" customFormat="1" x14ac:dyDescent="0.2"/>
    <row r="3162" s="175" customFormat="1" x14ac:dyDescent="0.2"/>
    <row r="3163" s="175" customFormat="1" x14ac:dyDescent="0.2"/>
    <row r="3164" s="175" customFormat="1" x14ac:dyDescent="0.2"/>
    <row r="3165" s="175" customFormat="1" x14ac:dyDescent="0.2"/>
    <row r="3166" s="175" customFormat="1" x14ac:dyDescent="0.2"/>
    <row r="3167" s="175" customFormat="1" x14ac:dyDescent="0.2"/>
    <row r="3168" s="175" customFormat="1" x14ac:dyDescent="0.2"/>
    <row r="3169" s="175" customFormat="1" x14ac:dyDescent="0.2"/>
    <row r="3170" s="175" customFormat="1" x14ac:dyDescent="0.2"/>
    <row r="3171" s="175" customFormat="1" x14ac:dyDescent="0.2"/>
    <row r="3172" s="175" customFormat="1" x14ac:dyDescent="0.2"/>
    <row r="3173" s="175" customFormat="1" x14ac:dyDescent="0.2"/>
    <row r="3174" s="175" customFormat="1" x14ac:dyDescent="0.2"/>
    <row r="3175" s="175" customFormat="1" x14ac:dyDescent="0.2"/>
    <row r="3176" s="175" customFormat="1" x14ac:dyDescent="0.2"/>
    <row r="3177" s="175" customFormat="1" x14ac:dyDescent="0.2"/>
    <row r="3178" s="175" customFormat="1" x14ac:dyDescent="0.2"/>
    <row r="3179" s="175" customFormat="1" x14ac:dyDescent="0.2"/>
    <row r="3180" s="175" customFormat="1" x14ac:dyDescent="0.2"/>
    <row r="3181" s="175" customFormat="1" x14ac:dyDescent="0.2"/>
    <row r="3182" s="175" customFormat="1" x14ac:dyDescent="0.2"/>
    <row r="3183" s="175" customFormat="1" x14ac:dyDescent="0.2"/>
    <row r="3184" s="175" customFormat="1" x14ac:dyDescent="0.2"/>
    <row r="3185" s="175" customFormat="1" x14ac:dyDescent="0.2"/>
    <row r="3186" s="175" customFormat="1" x14ac:dyDescent="0.2"/>
    <row r="3187" s="175" customFormat="1" x14ac:dyDescent="0.2"/>
    <row r="3188" s="175" customFormat="1" x14ac:dyDescent="0.2"/>
    <row r="3189" s="175" customFormat="1" x14ac:dyDescent="0.2"/>
    <row r="3190" s="175" customFormat="1" x14ac:dyDescent="0.2"/>
    <row r="3191" s="175" customFormat="1" x14ac:dyDescent="0.2"/>
    <row r="3192" s="175" customFormat="1" x14ac:dyDescent="0.2"/>
    <row r="3193" s="175" customFormat="1" x14ac:dyDescent="0.2"/>
    <row r="3194" s="175" customFormat="1" x14ac:dyDescent="0.2"/>
    <row r="3195" s="175" customFormat="1" x14ac:dyDescent="0.2"/>
    <row r="3196" s="175" customFormat="1" x14ac:dyDescent="0.2"/>
    <row r="3197" s="175" customFormat="1" x14ac:dyDescent="0.2"/>
    <row r="3198" s="175" customFormat="1" x14ac:dyDescent="0.2"/>
    <row r="3199" s="175" customFormat="1" x14ac:dyDescent="0.2"/>
    <row r="3200" s="175" customFormat="1" x14ac:dyDescent="0.2"/>
    <row r="3201" s="175" customFormat="1" x14ac:dyDescent="0.2"/>
    <row r="3202" s="175" customFormat="1" x14ac:dyDescent="0.2"/>
    <row r="3203" s="175" customFormat="1" x14ac:dyDescent="0.2"/>
    <row r="3204" s="175" customFormat="1" x14ac:dyDescent="0.2"/>
    <row r="3205" s="175" customFormat="1" x14ac:dyDescent="0.2"/>
    <row r="3206" s="175" customFormat="1" x14ac:dyDescent="0.2"/>
    <row r="3207" s="175" customFormat="1" x14ac:dyDescent="0.2"/>
    <row r="3208" s="175" customFormat="1" x14ac:dyDescent="0.2"/>
    <row r="3209" s="175" customFormat="1" x14ac:dyDescent="0.2"/>
    <row r="3210" s="175" customFormat="1" x14ac:dyDescent="0.2"/>
    <row r="3211" s="175" customFormat="1" x14ac:dyDescent="0.2"/>
    <row r="3212" s="175" customFormat="1" x14ac:dyDescent="0.2"/>
    <row r="3213" s="175" customFormat="1" x14ac:dyDescent="0.2"/>
    <row r="3214" s="175" customFormat="1" x14ac:dyDescent="0.2"/>
    <row r="3215" s="175" customFormat="1" x14ac:dyDescent="0.2"/>
    <row r="3216" s="175" customFormat="1" x14ac:dyDescent="0.2"/>
    <row r="3217" s="175" customFormat="1" x14ac:dyDescent="0.2"/>
    <row r="3218" s="175" customFormat="1" x14ac:dyDescent="0.2"/>
    <row r="3219" s="175" customFormat="1" x14ac:dyDescent="0.2"/>
    <row r="3220" s="175" customFormat="1" x14ac:dyDescent="0.2"/>
    <row r="3221" s="175" customFormat="1" x14ac:dyDescent="0.2"/>
    <row r="3222" s="175" customFormat="1" x14ac:dyDescent="0.2"/>
    <row r="3223" s="175" customFormat="1" x14ac:dyDescent="0.2"/>
    <row r="3224" s="175" customFormat="1" x14ac:dyDescent="0.2"/>
    <row r="3225" s="175" customFormat="1" x14ac:dyDescent="0.2"/>
    <row r="3226" s="175" customFormat="1" x14ac:dyDescent="0.2"/>
    <row r="3227" s="175" customFormat="1" x14ac:dyDescent="0.2"/>
    <row r="3228" s="175" customFormat="1" x14ac:dyDescent="0.2"/>
    <row r="3229" s="175" customFormat="1" x14ac:dyDescent="0.2"/>
    <row r="3230" s="175" customFormat="1" x14ac:dyDescent="0.2"/>
    <row r="3231" s="175" customFormat="1" x14ac:dyDescent="0.2"/>
    <row r="3232" s="175" customFormat="1" x14ac:dyDescent="0.2"/>
    <row r="3233" s="175" customFormat="1" x14ac:dyDescent="0.2"/>
    <row r="3234" s="175" customFormat="1" x14ac:dyDescent="0.2"/>
    <row r="3235" s="175" customFormat="1" x14ac:dyDescent="0.2"/>
    <row r="3236" s="175" customFormat="1" x14ac:dyDescent="0.2"/>
    <row r="3237" s="175" customFormat="1" x14ac:dyDescent="0.2"/>
    <row r="3238" s="175" customFormat="1" x14ac:dyDescent="0.2"/>
    <row r="3239" s="175" customFormat="1" x14ac:dyDescent="0.2"/>
    <row r="3240" s="175" customFormat="1" x14ac:dyDescent="0.2"/>
    <row r="3241" s="175" customFormat="1" x14ac:dyDescent="0.2"/>
    <row r="3242" s="175" customFormat="1" x14ac:dyDescent="0.2"/>
    <row r="3243" s="175" customFormat="1" x14ac:dyDescent="0.2"/>
    <row r="3244" s="175" customFormat="1" x14ac:dyDescent="0.2"/>
    <row r="3245" s="175" customFormat="1" x14ac:dyDescent="0.2"/>
    <row r="3246" s="175" customFormat="1" x14ac:dyDescent="0.2"/>
    <row r="3247" s="175" customFormat="1" x14ac:dyDescent="0.2"/>
    <row r="3248" s="175" customFormat="1" x14ac:dyDescent="0.2"/>
    <row r="3249" s="175" customFormat="1" x14ac:dyDescent="0.2"/>
    <row r="3250" s="175" customFormat="1" x14ac:dyDescent="0.2"/>
    <row r="3251" s="175" customFormat="1" x14ac:dyDescent="0.2"/>
    <row r="3252" s="175" customFormat="1" x14ac:dyDescent="0.2"/>
    <row r="3253" s="175" customFormat="1" x14ac:dyDescent="0.2"/>
    <row r="3254" s="175" customFormat="1" x14ac:dyDescent="0.2"/>
    <row r="3255" s="175" customFormat="1" x14ac:dyDescent="0.2"/>
    <row r="3256" s="175" customFormat="1" x14ac:dyDescent="0.2"/>
    <row r="3257" s="175" customFormat="1" x14ac:dyDescent="0.2"/>
    <row r="3258" s="175" customFormat="1" x14ac:dyDescent="0.2"/>
    <row r="3259" s="175" customFormat="1" x14ac:dyDescent="0.2"/>
    <row r="3260" s="175" customFormat="1" x14ac:dyDescent="0.2"/>
    <row r="3261" s="175" customFormat="1" x14ac:dyDescent="0.2"/>
    <row r="3262" s="175" customFormat="1" x14ac:dyDescent="0.2"/>
    <row r="3263" s="175" customFormat="1" x14ac:dyDescent="0.2"/>
    <row r="3264" s="175" customFormat="1" x14ac:dyDescent="0.2"/>
    <row r="3265" s="175" customFormat="1" x14ac:dyDescent="0.2"/>
    <row r="3266" s="175" customFormat="1" x14ac:dyDescent="0.2"/>
    <row r="3267" s="175" customFormat="1" x14ac:dyDescent="0.2"/>
    <row r="3268" s="175" customFormat="1" x14ac:dyDescent="0.2"/>
    <row r="3269" s="175" customFormat="1" x14ac:dyDescent="0.2"/>
    <row r="3270" s="175" customFormat="1" x14ac:dyDescent="0.2"/>
    <row r="3271" s="175" customFormat="1" x14ac:dyDescent="0.2"/>
    <row r="3272" s="175" customFormat="1" x14ac:dyDescent="0.2"/>
    <row r="3273" s="175" customFormat="1" x14ac:dyDescent="0.2"/>
    <row r="3274" s="175" customFormat="1" x14ac:dyDescent="0.2"/>
    <row r="3275" s="175" customFormat="1" x14ac:dyDescent="0.2"/>
    <row r="3276" s="175" customFormat="1" x14ac:dyDescent="0.2"/>
    <row r="3277" s="175" customFormat="1" x14ac:dyDescent="0.2"/>
    <row r="3278" s="175" customFormat="1" x14ac:dyDescent="0.2"/>
    <row r="3279" s="175" customFormat="1" x14ac:dyDescent="0.2"/>
    <row r="3280" s="175" customFormat="1" x14ac:dyDescent="0.2"/>
    <row r="3281" s="175" customFormat="1" x14ac:dyDescent="0.2"/>
    <row r="3282" s="175" customFormat="1" x14ac:dyDescent="0.2"/>
    <row r="3283" s="175" customFormat="1" x14ac:dyDescent="0.2"/>
    <row r="3284" s="175" customFormat="1" x14ac:dyDescent="0.2"/>
    <row r="3285" s="175" customFormat="1" x14ac:dyDescent="0.2"/>
    <row r="3286" s="175" customFormat="1" x14ac:dyDescent="0.2"/>
    <row r="3287" s="175" customFormat="1" x14ac:dyDescent="0.2"/>
    <row r="3288" s="175" customFormat="1" x14ac:dyDescent="0.2"/>
    <row r="3289" s="175" customFormat="1" x14ac:dyDescent="0.2"/>
    <row r="3290" s="175" customFormat="1" x14ac:dyDescent="0.2"/>
    <row r="3291" s="175" customFormat="1" x14ac:dyDescent="0.2"/>
    <row r="3292" s="175" customFormat="1" x14ac:dyDescent="0.2"/>
    <row r="3293" s="175" customFormat="1" x14ac:dyDescent="0.2"/>
    <row r="3294" s="175" customFormat="1" x14ac:dyDescent="0.2"/>
    <row r="3295" s="175" customFormat="1" x14ac:dyDescent="0.2"/>
    <row r="3296" s="175" customFormat="1" x14ac:dyDescent="0.2"/>
    <row r="3297" s="175" customFormat="1" x14ac:dyDescent="0.2"/>
    <row r="3298" s="175" customFormat="1" x14ac:dyDescent="0.2"/>
    <row r="3299" s="175" customFormat="1" x14ac:dyDescent="0.2"/>
    <row r="3300" s="175" customFormat="1" x14ac:dyDescent="0.2"/>
    <row r="3301" s="175" customFormat="1" x14ac:dyDescent="0.2"/>
    <row r="3302" s="175" customFormat="1" x14ac:dyDescent="0.2"/>
    <row r="3303" s="175" customFormat="1" x14ac:dyDescent="0.2"/>
    <row r="3304" s="175" customFormat="1" x14ac:dyDescent="0.2"/>
    <row r="3305" s="175" customFormat="1" x14ac:dyDescent="0.2"/>
    <row r="3306" s="175" customFormat="1" x14ac:dyDescent="0.2"/>
    <row r="3307" s="175" customFormat="1" x14ac:dyDescent="0.2"/>
    <row r="3308" s="175" customFormat="1" x14ac:dyDescent="0.2"/>
    <row r="3309" s="175" customFormat="1" x14ac:dyDescent="0.2"/>
    <row r="3310" s="175" customFormat="1" x14ac:dyDescent="0.2"/>
    <row r="3311" s="175" customFormat="1" x14ac:dyDescent="0.2"/>
    <row r="3312" s="175" customFormat="1" x14ac:dyDescent="0.2"/>
    <row r="3313" s="175" customFormat="1" x14ac:dyDescent="0.2"/>
    <row r="3314" s="175" customFormat="1" x14ac:dyDescent="0.2"/>
    <row r="3315" s="175" customFormat="1" x14ac:dyDescent="0.2"/>
    <row r="3316" s="175" customFormat="1" x14ac:dyDescent="0.2"/>
    <row r="3317" s="175" customFormat="1" x14ac:dyDescent="0.2"/>
    <row r="3318" s="175" customFormat="1" x14ac:dyDescent="0.2"/>
    <row r="3319" s="175" customFormat="1" x14ac:dyDescent="0.2"/>
    <row r="3320" s="175" customFormat="1" x14ac:dyDescent="0.2"/>
    <row r="3321" s="175" customFormat="1" x14ac:dyDescent="0.2"/>
    <row r="3322" s="175" customFormat="1" x14ac:dyDescent="0.2"/>
    <row r="3323" s="175" customFormat="1" x14ac:dyDescent="0.2"/>
    <row r="3324" s="175" customFormat="1" x14ac:dyDescent="0.2"/>
    <row r="3325" s="175" customFormat="1" x14ac:dyDescent="0.2"/>
    <row r="3326" s="175" customFormat="1" x14ac:dyDescent="0.2"/>
    <row r="3327" s="175" customFormat="1" x14ac:dyDescent="0.2"/>
    <row r="3328" s="175" customFormat="1" x14ac:dyDescent="0.2"/>
    <row r="3329" s="175" customFormat="1" x14ac:dyDescent="0.2"/>
    <row r="3330" s="175" customFormat="1" x14ac:dyDescent="0.2"/>
    <row r="3331" s="175" customFormat="1" x14ac:dyDescent="0.2"/>
    <row r="3332" s="175" customFormat="1" x14ac:dyDescent="0.2"/>
    <row r="3333" s="175" customFormat="1" x14ac:dyDescent="0.2"/>
    <row r="3334" s="175" customFormat="1" x14ac:dyDescent="0.2"/>
    <row r="3335" s="175" customFormat="1" x14ac:dyDescent="0.2"/>
    <row r="3336" s="175" customFormat="1" x14ac:dyDescent="0.2"/>
    <row r="3337" s="175" customFormat="1" x14ac:dyDescent="0.2"/>
    <row r="3338" s="175" customFormat="1" x14ac:dyDescent="0.2"/>
    <row r="3339" s="175" customFormat="1" x14ac:dyDescent="0.2"/>
    <row r="3340" s="175" customFormat="1" x14ac:dyDescent="0.2"/>
    <row r="3341" s="175" customFormat="1" x14ac:dyDescent="0.2"/>
    <row r="3342" s="175" customFormat="1" x14ac:dyDescent="0.2"/>
    <row r="3343" s="175" customFormat="1" x14ac:dyDescent="0.2"/>
    <row r="3344" s="175" customFormat="1" x14ac:dyDescent="0.2"/>
    <row r="3345" s="175" customFormat="1" x14ac:dyDescent="0.2"/>
    <row r="3346" s="175" customFormat="1" x14ac:dyDescent="0.2"/>
    <row r="3347" s="175" customFormat="1" x14ac:dyDescent="0.2"/>
    <row r="3348" s="175" customFormat="1" x14ac:dyDescent="0.2"/>
    <row r="3349" s="175" customFormat="1" x14ac:dyDescent="0.2"/>
    <row r="3350" s="175" customFormat="1" x14ac:dyDescent="0.2"/>
    <row r="3351" s="175" customFormat="1" x14ac:dyDescent="0.2"/>
    <row r="3352" s="175" customFormat="1" x14ac:dyDescent="0.2"/>
    <row r="3353" s="175" customFormat="1" x14ac:dyDescent="0.2"/>
    <row r="3354" s="175" customFormat="1" x14ac:dyDescent="0.2"/>
    <row r="3355" s="175" customFormat="1" x14ac:dyDescent="0.2"/>
    <row r="3356" s="175" customFormat="1" x14ac:dyDescent="0.2"/>
    <row r="3357" s="175" customFormat="1" x14ac:dyDescent="0.2"/>
    <row r="3358" s="175" customFormat="1" x14ac:dyDescent="0.2"/>
    <row r="3359" s="175" customFormat="1" x14ac:dyDescent="0.2"/>
    <row r="3360" s="175" customFormat="1" x14ac:dyDescent="0.2"/>
    <row r="3361" s="175" customFormat="1" x14ac:dyDescent="0.2"/>
    <row r="3362" s="175" customFormat="1" x14ac:dyDescent="0.2"/>
    <row r="3363" s="175" customFormat="1" x14ac:dyDescent="0.2"/>
    <row r="3364" s="175" customFormat="1" x14ac:dyDescent="0.2"/>
    <row r="3365" s="175" customFormat="1" x14ac:dyDescent="0.2"/>
    <row r="3366" s="175" customFormat="1" x14ac:dyDescent="0.2"/>
    <row r="3367" s="175" customFormat="1" x14ac:dyDescent="0.2"/>
    <row r="3368" s="175" customFormat="1" x14ac:dyDescent="0.2"/>
    <row r="3369" s="175" customFormat="1" x14ac:dyDescent="0.2"/>
    <row r="3370" s="175" customFormat="1" x14ac:dyDescent="0.2"/>
    <row r="3371" s="175" customFormat="1" x14ac:dyDescent="0.2"/>
    <row r="3372" s="175" customFormat="1" x14ac:dyDescent="0.2"/>
    <row r="3373" s="175" customFormat="1" x14ac:dyDescent="0.2"/>
    <row r="3374" s="175" customFormat="1" x14ac:dyDescent="0.2"/>
    <row r="3375" s="175" customFormat="1" x14ac:dyDescent="0.2"/>
    <row r="3376" s="175" customFormat="1" x14ac:dyDescent="0.2"/>
    <row r="3377" s="175" customFormat="1" x14ac:dyDescent="0.2"/>
    <row r="3378" s="175" customFormat="1" x14ac:dyDescent="0.2"/>
    <row r="3379" s="175" customFormat="1" x14ac:dyDescent="0.2"/>
    <row r="3380" s="175" customFormat="1" x14ac:dyDescent="0.2"/>
    <row r="3381" s="175" customFormat="1" x14ac:dyDescent="0.2"/>
    <row r="3382" s="175" customFormat="1" x14ac:dyDescent="0.2"/>
    <row r="3383" s="175" customFormat="1" x14ac:dyDescent="0.2"/>
    <row r="3384" s="175" customFormat="1" x14ac:dyDescent="0.2"/>
    <row r="3385" s="175" customFormat="1" x14ac:dyDescent="0.2"/>
    <row r="3386" s="175" customFormat="1" x14ac:dyDescent="0.2"/>
    <row r="3387" s="175" customFormat="1" x14ac:dyDescent="0.2"/>
    <row r="3388" s="175" customFormat="1" x14ac:dyDescent="0.2"/>
    <row r="3389" s="175" customFormat="1" x14ac:dyDescent="0.2"/>
    <row r="3390" s="175" customFormat="1" x14ac:dyDescent="0.2"/>
    <row r="3391" s="175" customFormat="1" x14ac:dyDescent="0.2"/>
    <row r="3392" s="175" customFormat="1" x14ac:dyDescent="0.2"/>
    <row r="3393" s="175" customFormat="1" x14ac:dyDescent="0.2"/>
    <row r="3394" s="175" customFormat="1" x14ac:dyDescent="0.2"/>
    <row r="3395" s="175" customFormat="1" x14ac:dyDescent="0.2"/>
    <row r="3396" s="175" customFormat="1" x14ac:dyDescent="0.2"/>
    <row r="3397" s="175" customFormat="1" x14ac:dyDescent="0.2"/>
    <row r="3398" s="175" customFormat="1" x14ac:dyDescent="0.2"/>
    <row r="3399" s="175" customFormat="1" x14ac:dyDescent="0.2"/>
    <row r="3400" s="175" customFormat="1" x14ac:dyDescent="0.2"/>
    <row r="3401" s="175" customFormat="1" x14ac:dyDescent="0.2"/>
    <row r="3402" s="175" customFormat="1" x14ac:dyDescent="0.2"/>
    <row r="3403" s="175" customFormat="1" x14ac:dyDescent="0.2"/>
    <row r="3404" s="175" customFormat="1" x14ac:dyDescent="0.2"/>
    <row r="3405" s="175" customFormat="1" x14ac:dyDescent="0.2"/>
    <row r="3406" s="175" customFormat="1" x14ac:dyDescent="0.2"/>
    <row r="3407" s="175" customFormat="1" x14ac:dyDescent="0.2"/>
    <row r="3408" s="175" customFormat="1" x14ac:dyDescent="0.2"/>
    <row r="3409" s="175" customFormat="1" x14ac:dyDescent="0.2"/>
    <row r="3410" s="175" customFormat="1" x14ac:dyDescent="0.2"/>
    <row r="3411" s="175" customFormat="1" x14ac:dyDescent="0.2"/>
    <row r="3412" s="175" customFormat="1" x14ac:dyDescent="0.2"/>
    <row r="3413" s="175" customFormat="1" x14ac:dyDescent="0.2"/>
    <row r="3414" s="175" customFormat="1" x14ac:dyDescent="0.2"/>
    <row r="3415" s="175" customFormat="1" x14ac:dyDescent="0.2"/>
    <row r="3416" s="175" customFormat="1" x14ac:dyDescent="0.2"/>
    <row r="3417" s="175" customFormat="1" x14ac:dyDescent="0.2"/>
    <row r="3418" s="175" customFormat="1" x14ac:dyDescent="0.2"/>
    <row r="3419" s="175" customFormat="1" x14ac:dyDescent="0.2"/>
    <row r="3420" s="175" customFormat="1" x14ac:dyDescent="0.2"/>
    <row r="3421" s="175" customFormat="1" x14ac:dyDescent="0.2"/>
    <row r="3422" s="175" customFormat="1" x14ac:dyDescent="0.2"/>
    <row r="3423" s="175" customFormat="1" x14ac:dyDescent="0.2"/>
    <row r="3424" s="175" customFormat="1" x14ac:dyDescent="0.2"/>
    <row r="3425" s="175" customFormat="1" x14ac:dyDescent="0.2"/>
    <row r="3426" s="175" customFormat="1" x14ac:dyDescent="0.2"/>
    <row r="3427" s="175" customFormat="1" x14ac:dyDescent="0.2"/>
    <row r="3428" s="175" customFormat="1" x14ac:dyDescent="0.2"/>
    <row r="3429" s="175" customFormat="1" x14ac:dyDescent="0.2"/>
    <row r="3430" s="175" customFormat="1" x14ac:dyDescent="0.2"/>
    <row r="3431" s="175" customFormat="1" x14ac:dyDescent="0.2"/>
    <row r="3432" s="175" customFormat="1" x14ac:dyDescent="0.2"/>
    <row r="3433" s="175" customFormat="1" x14ac:dyDescent="0.2"/>
    <row r="3434" s="175" customFormat="1" x14ac:dyDescent="0.2"/>
    <row r="3435" s="175" customFormat="1" x14ac:dyDescent="0.2"/>
    <row r="3436" s="175" customFormat="1" x14ac:dyDescent="0.2"/>
    <row r="3437" s="175" customFormat="1" x14ac:dyDescent="0.2"/>
    <row r="3438" s="175" customFormat="1" x14ac:dyDescent="0.2"/>
    <row r="3439" s="175" customFormat="1" x14ac:dyDescent="0.2"/>
    <row r="3440" s="175" customFormat="1" x14ac:dyDescent="0.2"/>
    <row r="3441" s="175" customFormat="1" x14ac:dyDescent="0.2"/>
    <row r="3442" s="175" customFormat="1" x14ac:dyDescent="0.2"/>
    <row r="3443" s="175" customFormat="1" x14ac:dyDescent="0.2"/>
    <row r="3444" s="175" customFormat="1" x14ac:dyDescent="0.2"/>
    <row r="3445" s="175" customFormat="1" x14ac:dyDescent="0.2"/>
    <row r="3446" s="175" customFormat="1" x14ac:dyDescent="0.2"/>
    <row r="3447" s="175" customFormat="1" x14ac:dyDescent="0.2"/>
    <row r="3448" s="175" customFormat="1" x14ac:dyDescent="0.2"/>
    <row r="3449" s="175" customFormat="1" x14ac:dyDescent="0.2"/>
    <row r="3450" s="175" customFormat="1" x14ac:dyDescent="0.2"/>
    <row r="3451" s="175" customFormat="1" x14ac:dyDescent="0.2"/>
    <row r="3452" s="175" customFormat="1" x14ac:dyDescent="0.2"/>
    <row r="3453" s="175" customFormat="1" x14ac:dyDescent="0.2"/>
    <row r="3454" s="175" customFormat="1" x14ac:dyDescent="0.2"/>
    <row r="3455" s="175" customFormat="1" x14ac:dyDescent="0.2"/>
    <row r="3456" s="175" customFormat="1" x14ac:dyDescent="0.2"/>
    <row r="3457" s="175" customFormat="1" x14ac:dyDescent="0.2"/>
    <row r="3458" s="175" customFormat="1" x14ac:dyDescent="0.2"/>
    <row r="3459" s="175" customFormat="1" x14ac:dyDescent="0.2"/>
    <row r="3460" s="175" customFormat="1" x14ac:dyDescent="0.2"/>
    <row r="3461" s="175" customFormat="1" x14ac:dyDescent="0.2"/>
    <row r="3462" s="175" customFormat="1" x14ac:dyDescent="0.2"/>
    <row r="3463" s="175" customFormat="1" x14ac:dyDescent="0.2"/>
    <row r="3464" s="175" customFormat="1" x14ac:dyDescent="0.2"/>
    <row r="3465" s="175" customFormat="1" x14ac:dyDescent="0.2"/>
    <row r="3466" s="175" customFormat="1" x14ac:dyDescent="0.2"/>
    <row r="3467" s="175" customFormat="1" x14ac:dyDescent="0.2"/>
    <row r="3468" s="175" customFormat="1" x14ac:dyDescent="0.2"/>
    <row r="3469" s="175" customFormat="1" x14ac:dyDescent="0.2"/>
    <row r="3470" s="175" customFormat="1" x14ac:dyDescent="0.2"/>
    <row r="3471" s="175" customFormat="1" x14ac:dyDescent="0.2"/>
    <row r="3472" s="175" customFormat="1" x14ac:dyDescent="0.2"/>
    <row r="3473" s="175" customFormat="1" x14ac:dyDescent="0.2"/>
    <row r="3474" s="175" customFormat="1" x14ac:dyDescent="0.2"/>
    <row r="3475" s="175" customFormat="1" x14ac:dyDescent="0.2"/>
    <row r="3476" s="175" customFormat="1" x14ac:dyDescent="0.2"/>
    <row r="3477" s="175" customFormat="1" x14ac:dyDescent="0.2"/>
    <row r="3478" s="175" customFormat="1" x14ac:dyDescent="0.2"/>
    <row r="3479" s="175" customFormat="1" x14ac:dyDescent="0.2"/>
    <row r="3480" s="175" customFormat="1" x14ac:dyDescent="0.2"/>
    <row r="3481" s="175" customFormat="1" x14ac:dyDescent="0.2"/>
    <row r="3482" s="175" customFormat="1" x14ac:dyDescent="0.2"/>
    <row r="3483" s="175" customFormat="1" x14ac:dyDescent="0.2"/>
    <row r="3484" s="175" customFormat="1" x14ac:dyDescent="0.2"/>
    <row r="3485" s="175" customFormat="1" x14ac:dyDescent="0.2"/>
    <row r="3486" s="175" customFormat="1" x14ac:dyDescent="0.2"/>
    <row r="3487" s="175" customFormat="1" x14ac:dyDescent="0.2"/>
    <row r="3488" s="175" customFormat="1" x14ac:dyDescent="0.2"/>
    <row r="3489" s="175" customFormat="1" x14ac:dyDescent="0.2"/>
    <row r="3490" s="175" customFormat="1" x14ac:dyDescent="0.2"/>
    <row r="3491" s="175" customFormat="1" x14ac:dyDescent="0.2"/>
    <row r="3492" s="175" customFormat="1" x14ac:dyDescent="0.2"/>
    <row r="3493" s="175" customFormat="1" x14ac:dyDescent="0.2"/>
    <row r="3494" s="175" customFormat="1" x14ac:dyDescent="0.2"/>
    <row r="3495" s="175" customFormat="1" x14ac:dyDescent="0.2"/>
    <row r="3496" s="175" customFormat="1" x14ac:dyDescent="0.2"/>
    <row r="3497" s="175" customFormat="1" x14ac:dyDescent="0.2"/>
    <row r="3498" s="175" customFormat="1" x14ac:dyDescent="0.2"/>
    <row r="3499" s="175" customFormat="1" x14ac:dyDescent="0.2"/>
    <row r="3500" s="175" customFormat="1" x14ac:dyDescent="0.2"/>
    <row r="3501" s="175" customFormat="1" x14ac:dyDescent="0.2"/>
    <row r="3502" s="175" customFormat="1" x14ac:dyDescent="0.2"/>
    <row r="3503" s="175" customFormat="1" x14ac:dyDescent="0.2"/>
    <row r="3504" s="175" customFormat="1" x14ac:dyDescent="0.2"/>
    <row r="3505" s="175" customFormat="1" x14ac:dyDescent="0.2"/>
    <row r="3506" s="175" customFormat="1" x14ac:dyDescent="0.2"/>
    <row r="3507" s="175" customFormat="1" x14ac:dyDescent="0.2"/>
    <row r="3508" s="175" customFormat="1" x14ac:dyDescent="0.2"/>
    <row r="3509" s="175" customFormat="1" x14ac:dyDescent="0.2"/>
    <row r="3510" s="175" customFormat="1" x14ac:dyDescent="0.2"/>
    <row r="3511" s="175" customFormat="1" x14ac:dyDescent="0.2"/>
    <row r="3512" s="175" customFormat="1" x14ac:dyDescent="0.2"/>
    <row r="3513" s="175" customFormat="1" x14ac:dyDescent="0.2"/>
    <row r="3514" s="175" customFormat="1" x14ac:dyDescent="0.2"/>
    <row r="3515" s="175" customFormat="1" x14ac:dyDescent="0.2"/>
    <row r="3516" s="175" customFormat="1" x14ac:dyDescent="0.2"/>
    <row r="3517" s="175" customFormat="1" x14ac:dyDescent="0.2"/>
    <row r="3518" s="175" customFormat="1" x14ac:dyDescent="0.2"/>
    <row r="3519" s="175" customFormat="1" x14ac:dyDescent="0.2"/>
    <row r="3520" s="175" customFormat="1" x14ac:dyDescent="0.2"/>
    <row r="3521" s="175" customFormat="1" x14ac:dyDescent="0.2"/>
    <row r="3522" s="175" customFormat="1" x14ac:dyDescent="0.2"/>
    <row r="3523" s="175" customFormat="1" x14ac:dyDescent="0.2"/>
    <row r="3524" s="175" customFormat="1" x14ac:dyDescent="0.2"/>
    <row r="3525" s="175" customFormat="1" x14ac:dyDescent="0.2"/>
    <row r="3526" s="175" customFormat="1" x14ac:dyDescent="0.2"/>
    <row r="3527" s="175" customFormat="1" x14ac:dyDescent="0.2"/>
    <row r="3528" s="175" customFormat="1" x14ac:dyDescent="0.2"/>
    <row r="3529" s="175" customFormat="1" x14ac:dyDescent="0.2"/>
    <row r="3530" s="175" customFormat="1" x14ac:dyDescent="0.2"/>
    <row r="3531" s="175" customFormat="1" x14ac:dyDescent="0.2"/>
    <row r="3532" s="175" customFormat="1" x14ac:dyDescent="0.2"/>
    <row r="3533" s="175" customFormat="1" x14ac:dyDescent="0.2"/>
    <row r="3534" s="175" customFormat="1" x14ac:dyDescent="0.2"/>
    <row r="3535" s="175" customFormat="1" x14ac:dyDescent="0.2"/>
    <row r="3536" s="175" customFormat="1" x14ac:dyDescent="0.2"/>
    <row r="3537" s="175" customFormat="1" x14ac:dyDescent="0.2"/>
    <row r="3538" s="175" customFormat="1" x14ac:dyDescent="0.2"/>
    <row r="3539" s="175" customFormat="1" x14ac:dyDescent="0.2"/>
    <row r="3540" s="175" customFormat="1" x14ac:dyDescent="0.2"/>
    <row r="3541" s="175" customFormat="1" x14ac:dyDescent="0.2"/>
    <row r="3542" s="175" customFormat="1" x14ac:dyDescent="0.2"/>
    <row r="3543" s="175" customFormat="1" x14ac:dyDescent="0.2"/>
    <row r="3544" s="175" customFormat="1" x14ac:dyDescent="0.2"/>
    <row r="3545" s="175" customFormat="1" x14ac:dyDescent="0.2"/>
    <row r="3546" s="175" customFormat="1" x14ac:dyDescent="0.2"/>
    <row r="3547" s="175" customFormat="1" x14ac:dyDescent="0.2"/>
    <row r="3548" s="175" customFormat="1" x14ac:dyDescent="0.2"/>
    <row r="3549" s="175" customFormat="1" x14ac:dyDescent="0.2"/>
    <row r="3550" s="175" customFormat="1" x14ac:dyDescent="0.2"/>
    <row r="3551" s="175" customFormat="1" x14ac:dyDescent="0.2"/>
    <row r="3552" s="175" customFormat="1" x14ac:dyDescent="0.2"/>
    <row r="3553" s="175" customFormat="1" x14ac:dyDescent="0.2"/>
    <row r="3554" s="175" customFormat="1" x14ac:dyDescent="0.2"/>
    <row r="3555" s="175" customFormat="1" x14ac:dyDescent="0.2"/>
    <row r="3556" s="175" customFormat="1" x14ac:dyDescent="0.2"/>
    <row r="3557" s="175" customFormat="1" x14ac:dyDescent="0.2"/>
    <row r="3558" s="175" customFormat="1" x14ac:dyDescent="0.2"/>
    <row r="3559" s="175" customFormat="1" x14ac:dyDescent="0.2"/>
    <row r="3560" s="175" customFormat="1" x14ac:dyDescent="0.2"/>
    <row r="3561" s="175" customFormat="1" x14ac:dyDescent="0.2"/>
    <row r="3562" s="175" customFormat="1" x14ac:dyDescent="0.2"/>
    <row r="3563" s="175" customFormat="1" x14ac:dyDescent="0.2"/>
    <row r="3564" s="175" customFormat="1" x14ac:dyDescent="0.2"/>
    <row r="3565" s="175" customFormat="1" x14ac:dyDescent="0.2"/>
    <row r="3566" s="175" customFormat="1" x14ac:dyDescent="0.2"/>
    <row r="3567" s="175" customFormat="1" x14ac:dyDescent="0.2"/>
    <row r="3568" s="175" customFormat="1" x14ac:dyDescent="0.2"/>
    <row r="3569" s="175" customFormat="1" x14ac:dyDescent="0.2"/>
    <row r="3570" s="175" customFormat="1" x14ac:dyDescent="0.2"/>
    <row r="3571" s="175" customFormat="1" x14ac:dyDescent="0.2"/>
    <row r="3572" s="175" customFormat="1" x14ac:dyDescent="0.2"/>
    <row r="3573" s="175" customFormat="1" x14ac:dyDescent="0.2"/>
    <row r="3574" s="175" customFormat="1" x14ac:dyDescent="0.2"/>
    <row r="3575" s="175" customFormat="1" x14ac:dyDescent="0.2"/>
    <row r="3576" s="175" customFormat="1" x14ac:dyDescent="0.2"/>
    <row r="3577" s="175" customFormat="1" x14ac:dyDescent="0.2"/>
    <row r="3578" s="175" customFormat="1" x14ac:dyDescent="0.2"/>
    <row r="3579" s="175" customFormat="1" x14ac:dyDescent="0.2"/>
    <row r="3580" s="175" customFormat="1" x14ac:dyDescent="0.2"/>
    <row r="3581" s="175" customFormat="1" x14ac:dyDescent="0.2"/>
    <row r="3582" s="175" customFormat="1" x14ac:dyDescent="0.2"/>
    <row r="3583" s="175" customFormat="1" x14ac:dyDescent="0.2"/>
    <row r="3584" s="175" customFormat="1" x14ac:dyDescent="0.2"/>
    <row r="3585" s="175" customFormat="1" x14ac:dyDescent="0.2"/>
    <row r="3586" s="175" customFormat="1" x14ac:dyDescent="0.2"/>
    <row r="3587" s="175" customFormat="1" x14ac:dyDescent="0.2"/>
    <row r="3588" s="175" customFormat="1" x14ac:dyDescent="0.2"/>
    <row r="3589" s="175" customFormat="1" x14ac:dyDescent="0.2"/>
    <row r="3590" s="175" customFormat="1" x14ac:dyDescent="0.2"/>
    <row r="3591" s="175" customFormat="1" x14ac:dyDescent="0.2"/>
    <row r="3592" s="175" customFormat="1" x14ac:dyDescent="0.2"/>
    <row r="3593" s="175" customFormat="1" x14ac:dyDescent="0.2"/>
    <row r="3594" s="175" customFormat="1" x14ac:dyDescent="0.2"/>
    <row r="3595" s="175" customFormat="1" x14ac:dyDescent="0.2"/>
    <row r="3596" s="175" customFormat="1" x14ac:dyDescent="0.2"/>
    <row r="3597" s="175" customFormat="1" x14ac:dyDescent="0.2"/>
    <row r="3598" s="175" customFormat="1" x14ac:dyDescent="0.2"/>
    <row r="3599" s="175" customFormat="1" x14ac:dyDescent="0.2"/>
    <row r="3600" s="175" customFormat="1" x14ac:dyDescent="0.2"/>
    <row r="3601" s="175" customFormat="1" x14ac:dyDescent="0.2"/>
    <row r="3602" s="175" customFormat="1" x14ac:dyDescent="0.2"/>
    <row r="3603" s="175" customFormat="1" x14ac:dyDescent="0.2"/>
    <row r="3604" s="175" customFormat="1" x14ac:dyDescent="0.2"/>
    <row r="3605" s="175" customFormat="1" x14ac:dyDescent="0.2"/>
    <row r="3606" s="175" customFormat="1" x14ac:dyDescent="0.2"/>
    <row r="3607" s="175" customFormat="1" x14ac:dyDescent="0.2"/>
    <row r="3608" s="175" customFormat="1" x14ac:dyDescent="0.2"/>
    <row r="3609" s="175" customFormat="1" x14ac:dyDescent="0.2"/>
    <row r="3610" s="175" customFormat="1" x14ac:dyDescent="0.2"/>
    <row r="3611" s="175" customFormat="1" x14ac:dyDescent="0.2"/>
    <row r="3612" s="175" customFormat="1" x14ac:dyDescent="0.2"/>
    <row r="3613" s="175" customFormat="1" x14ac:dyDescent="0.2"/>
    <row r="3614" s="175" customFormat="1" x14ac:dyDescent="0.2"/>
    <row r="3615" s="175" customFormat="1" x14ac:dyDescent="0.2"/>
    <row r="3616" s="175" customFormat="1" x14ac:dyDescent="0.2"/>
    <row r="3617" s="175" customFormat="1" x14ac:dyDescent="0.2"/>
    <row r="3618" s="175" customFormat="1" x14ac:dyDescent="0.2"/>
    <row r="3619" s="175" customFormat="1" x14ac:dyDescent="0.2"/>
    <row r="3620" s="175" customFormat="1" x14ac:dyDescent="0.2"/>
    <row r="3621" s="175" customFormat="1" x14ac:dyDescent="0.2"/>
    <row r="3622" s="175" customFormat="1" x14ac:dyDescent="0.2"/>
    <row r="3623" s="175" customFormat="1" x14ac:dyDescent="0.2"/>
    <row r="3624" s="175" customFormat="1" x14ac:dyDescent="0.2"/>
    <row r="3625" s="175" customFormat="1" x14ac:dyDescent="0.2"/>
    <row r="3626" s="175" customFormat="1" x14ac:dyDescent="0.2"/>
    <row r="3627" s="175" customFormat="1" x14ac:dyDescent="0.2"/>
    <row r="3628" s="175" customFormat="1" x14ac:dyDescent="0.2"/>
    <row r="3629" s="175" customFormat="1" x14ac:dyDescent="0.2"/>
    <row r="3630" s="175" customFormat="1" x14ac:dyDescent="0.2"/>
    <row r="3631" s="175" customFormat="1" x14ac:dyDescent="0.2"/>
    <row r="3632" s="175" customFormat="1" x14ac:dyDescent="0.2"/>
    <row r="3633" s="175" customFormat="1" x14ac:dyDescent="0.2"/>
    <row r="3634" s="175" customFormat="1" x14ac:dyDescent="0.2"/>
    <row r="3635" s="175" customFormat="1" x14ac:dyDescent="0.2"/>
    <row r="3636" s="175" customFormat="1" x14ac:dyDescent="0.2"/>
    <row r="3637" s="175" customFormat="1" x14ac:dyDescent="0.2"/>
    <row r="3638" s="175" customFormat="1" x14ac:dyDescent="0.2"/>
    <row r="3639" s="175" customFormat="1" x14ac:dyDescent="0.2"/>
    <row r="3640" s="175" customFormat="1" x14ac:dyDescent="0.2"/>
    <row r="3641" s="175" customFormat="1" x14ac:dyDescent="0.2"/>
    <row r="3642" s="175" customFormat="1" x14ac:dyDescent="0.2"/>
    <row r="3643" s="175" customFormat="1" x14ac:dyDescent="0.2"/>
    <row r="3644" s="175" customFormat="1" x14ac:dyDescent="0.2"/>
    <row r="3645" s="175" customFormat="1" x14ac:dyDescent="0.2"/>
    <row r="3646" s="175" customFormat="1" x14ac:dyDescent="0.2"/>
    <row r="3647" s="175" customFormat="1" x14ac:dyDescent="0.2"/>
    <row r="3648" s="175" customFormat="1" x14ac:dyDescent="0.2"/>
    <row r="3649" s="175" customFormat="1" x14ac:dyDescent="0.2"/>
    <row r="3650" s="175" customFormat="1" x14ac:dyDescent="0.2"/>
    <row r="3651" s="175" customFormat="1" x14ac:dyDescent="0.2"/>
    <row r="3652" s="175" customFormat="1" x14ac:dyDescent="0.2"/>
    <row r="3653" s="175" customFormat="1" x14ac:dyDescent="0.2"/>
    <row r="3654" s="175" customFormat="1" x14ac:dyDescent="0.2"/>
    <row r="3655" s="175" customFormat="1" x14ac:dyDescent="0.2"/>
    <row r="3656" s="175" customFormat="1" x14ac:dyDescent="0.2"/>
    <row r="3657" s="175" customFormat="1" x14ac:dyDescent="0.2"/>
    <row r="3658" s="175" customFormat="1" x14ac:dyDescent="0.2"/>
    <row r="3659" s="175" customFormat="1" x14ac:dyDescent="0.2"/>
    <row r="3660" s="175" customFormat="1" x14ac:dyDescent="0.2"/>
    <row r="3661" s="175" customFormat="1" x14ac:dyDescent="0.2"/>
    <row r="3662" s="175" customFormat="1" x14ac:dyDescent="0.2"/>
    <row r="3663" s="175" customFormat="1" x14ac:dyDescent="0.2"/>
    <row r="3664" s="175" customFormat="1" x14ac:dyDescent="0.2"/>
    <row r="3665" s="175" customFormat="1" x14ac:dyDescent="0.2"/>
    <row r="3666" s="175" customFormat="1" x14ac:dyDescent="0.2"/>
    <row r="3667" s="175" customFormat="1" x14ac:dyDescent="0.2"/>
    <row r="3668" s="175" customFormat="1" x14ac:dyDescent="0.2"/>
    <row r="3669" s="175" customFormat="1" x14ac:dyDescent="0.2"/>
    <row r="3670" s="175" customFormat="1" x14ac:dyDescent="0.2"/>
    <row r="3671" s="175" customFormat="1" x14ac:dyDescent="0.2"/>
    <row r="3672" s="175" customFormat="1" x14ac:dyDescent="0.2"/>
    <row r="3673" s="175" customFormat="1" x14ac:dyDescent="0.2"/>
    <row r="3674" s="175" customFormat="1" x14ac:dyDescent="0.2"/>
    <row r="3675" s="175" customFormat="1" x14ac:dyDescent="0.2"/>
    <row r="3676" s="175" customFormat="1" x14ac:dyDescent="0.2"/>
    <row r="3677" s="175" customFormat="1" x14ac:dyDescent="0.2"/>
    <row r="3678" s="175" customFormat="1" x14ac:dyDescent="0.2"/>
    <row r="3679" s="175" customFormat="1" x14ac:dyDescent="0.2"/>
    <row r="3680" s="175" customFormat="1" x14ac:dyDescent="0.2"/>
    <row r="3681" s="175" customFormat="1" x14ac:dyDescent="0.2"/>
    <row r="3682" s="175" customFormat="1" x14ac:dyDescent="0.2"/>
    <row r="3683" s="175" customFormat="1" x14ac:dyDescent="0.2"/>
    <row r="3684" s="175" customFormat="1" x14ac:dyDescent="0.2"/>
    <row r="3685" s="175" customFormat="1" x14ac:dyDescent="0.2"/>
    <row r="3686" s="175" customFormat="1" x14ac:dyDescent="0.2"/>
    <row r="3687" s="175" customFormat="1" x14ac:dyDescent="0.2"/>
    <row r="3688" s="175" customFormat="1" x14ac:dyDescent="0.2"/>
    <row r="3689" s="175" customFormat="1" x14ac:dyDescent="0.2"/>
    <row r="3690" s="175" customFormat="1" x14ac:dyDescent="0.2"/>
    <row r="3691" s="175" customFormat="1" x14ac:dyDescent="0.2"/>
    <row r="3692" s="175" customFormat="1" x14ac:dyDescent="0.2"/>
    <row r="3693" s="175" customFormat="1" x14ac:dyDescent="0.2"/>
    <row r="3694" s="175" customFormat="1" x14ac:dyDescent="0.2"/>
    <row r="3695" s="175" customFormat="1" x14ac:dyDescent="0.2"/>
    <row r="3696" s="175" customFormat="1" x14ac:dyDescent="0.2"/>
    <row r="3697" s="175" customFormat="1" x14ac:dyDescent="0.2"/>
    <row r="3698" s="175" customFormat="1" x14ac:dyDescent="0.2"/>
    <row r="3699" s="175" customFormat="1" x14ac:dyDescent="0.2"/>
    <row r="3700" s="175" customFormat="1" x14ac:dyDescent="0.2"/>
    <row r="3701" s="175" customFormat="1" x14ac:dyDescent="0.2"/>
    <row r="3702" s="175" customFormat="1" x14ac:dyDescent="0.2"/>
    <row r="3703" s="175" customFormat="1" x14ac:dyDescent="0.2"/>
    <row r="3704" s="175" customFormat="1" x14ac:dyDescent="0.2"/>
    <row r="3705" s="175" customFormat="1" x14ac:dyDescent="0.2"/>
    <row r="3706" s="175" customFormat="1" x14ac:dyDescent="0.2"/>
    <row r="3707" s="175" customFormat="1" x14ac:dyDescent="0.2"/>
    <row r="3708" s="175" customFormat="1" x14ac:dyDescent="0.2"/>
    <row r="3709" s="175" customFormat="1" x14ac:dyDescent="0.2"/>
    <row r="3710" s="175" customFormat="1" x14ac:dyDescent="0.2"/>
    <row r="3711" s="175" customFormat="1" x14ac:dyDescent="0.2"/>
    <row r="3712" s="175" customFormat="1" x14ac:dyDescent="0.2"/>
    <row r="3713" s="175" customFormat="1" x14ac:dyDescent="0.2"/>
    <row r="3714" s="175" customFormat="1" x14ac:dyDescent="0.2"/>
    <row r="3715" s="175" customFormat="1" x14ac:dyDescent="0.2"/>
    <row r="3716" s="175" customFormat="1" x14ac:dyDescent="0.2"/>
    <row r="3717" s="175" customFormat="1" x14ac:dyDescent="0.2"/>
    <row r="3718" s="175" customFormat="1" x14ac:dyDescent="0.2"/>
    <row r="3719" s="175" customFormat="1" x14ac:dyDescent="0.2"/>
    <row r="3720" s="175" customFormat="1" x14ac:dyDescent="0.2"/>
    <row r="3721" s="175" customFormat="1" x14ac:dyDescent="0.2"/>
    <row r="3722" s="175" customFormat="1" x14ac:dyDescent="0.2"/>
    <row r="3723" s="175" customFormat="1" x14ac:dyDescent="0.2"/>
    <row r="3724" s="175" customFormat="1" x14ac:dyDescent="0.2"/>
    <row r="3725" s="175" customFormat="1" x14ac:dyDescent="0.2"/>
    <row r="3726" s="175" customFormat="1" x14ac:dyDescent="0.2"/>
    <row r="3727" s="175" customFormat="1" x14ac:dyDescent="0.2"/>
    <row r="3728" s="175" customFormat="1" x14ac:dyDescent="0.2"/>
    <row r="3729" s="175" customFormat="1" x14ac:dyDescent="0.2"/>
    <row r="3730" s="175" customFormat="1" x14ac:dyDescent="0.2"/>
    <row r="3731" s="175" customFormat="1" x14ac:dyDescent="0.2"/>
    <row r="3732" s="175" customFormat="1" x14ac:dyDescent="0.2"/>
    <row r="3733" s="175" customFormat="1" x14ac:dyDescent="0.2"/>
    <row r="3734" s="175" customFormat="1" x14ac:dyDescent="0.2"/>
    <row r="3735" s="175" customFormat="1" x14ac:dyDescent="0.2"/>
    <row r="3736" s="175" customFormat="1" x14ac:dyDescent="0.2"/>
    <row r="3737" s="175" customFormat="1" x14ac:dyDescent="0.2"/>
    <row r="3738" s="175" customFormat="1" x14ac:dyDescent="0.2"/>
    <row r="3739" s="175" customFormat="1" x14ac:dyDescent="0.2"/>
    <row r="3740" s="175" customFormat="1" x14ac:dyDescent="0.2"/>
    <row r="3741" s="175" customFormat="1" x14ac:dyDescent="0.2"/>
    <row r="3742" s="175" customFormat="1" x14ac:dyDescent="0.2"/>
    <row r="3743" s="175" customFormat="1" x14ac:dyDescent="0.2"/>
    <row r="3744" s="175" customFormat="1" x14ac:dyDescent="0.2"/>
    <row r="3745" s="175" customFormat="1" x14ac:dyDescent="0.2"/>
    <row r="3746" s="175" customFormat="1" x14ac:dyDescent="0.2"/>
    <row r="3747" s="175" customFormat="1" x14ac:dyDescent="0.2"/>
    <row r="3748" s="175" customFormat="1" x14ac:dyDescent="0.2"/>
    <row r="3749" s="175" customFormat="1" x14ac:dyDescent="0.2"/>
    <row r="3750" s="175" customFormat="1" x14ac:dyDescent="0.2"/>
    <row r="3751" s="175" customFormat="1" x14ac:dyDescent="0.2"/>
    <row r="3752" s="175" customFormat="1" x14ac:dyDescent="0.2"/>
    <row r="3753" s="175" customFormat="1" x14ac:dyDescent="0.2"/>
    <row r="3754" s="175" customFormat="1" x14ac:dyDescent="0.2"/>
    <row r="3755" s="175" customFormat="1" x14ac:dyDescent="0.2"/>
    <row r="3756" s="175" customFormat="1" x14ac:dyDescent="0.2"/>
    <row r="3757" s="175" customFormat="1" x14ac:dyDescent="0.2"/>
    <row r="3758" s="175" customFormat="1" x14ac:dyDescent="0.2"/>
    <row r="3759" s="175" customFormat="1" x14ac:dyDescent="0.2"/>
    <row r="3760" s="175" customFormat="1" x14ac:dyDescent="0.2"/>
    <row r="3761" s="175" customFormat="1" x14ac:dyDescent="0.2"/>
    <row r="3762" s="175" customFormat="1" x14ac:dyDescent="0.2"/>
    <row r="3763" s="175" customFormat="1" x14ac:dyDescent="0.2"/>
    <row r="3764" s="175" customFormat="1" x14ac:dyDescent="0.2"/>
    <row r="3765" s="175" customFormat="1" x14ac:dyDescent="0.2"/>
    <row r="3766" s="175" customFormat="1" x14ac:dyDescent="0.2"/>
    <row r="3767" s="175" customFormat="1" x14ac:dyDescent="0.2"/>
    <row r="3768" s="175" customFormat="1" x14ac:dyDescent="0.2"/>
    <row r="3769" s="175" customFormat="1" x14ac:dyDescent="0.2"/>
    <row r="3770" s="175" customFormat="1" x14ac:dyDescent="0.2"/>
    <row r="3771" s="175" customFormat="1" x14ac:dyDescent="0.2"/>
    <row r="3772" s="175" customFormat="1" x14ac:dyDescent="0.2"/>
    <row r="3773" s="175" customFormat="1" x14ac:dyDescent="0.2"/>
    <row r="3774" s="175" customFormat="1" x14ac:dyDescent="0.2"/>
    <row r="3775" s="175" customFormat="1" x14ac:dyDescent="0.2"/>
    <row r="3776" s="175" customFormat="1" x14ac:dyDescent="0.2"/>
    <row r="3777" s="175" customFormat="1" x14ac:dyDescent="0.2"/>
    <row r="3778" s="175" customFormat="1" x14ac:dyDescent="0.2"/>
    <row r="3779" s="175" customFormat="1" x14ac:dyDescent="0.2"/>
    <row r="3780" s="175" customFormat="1" x14ac:dyDescent="0.2"/>
    <row r="3781" s="175" customFormat="1" x14ac:dyDescent="0.2"/>
    <row r="3782" s="175" customFormat="1" x14ac:dyDescent="0.2"/>
    <row r="3783" s="175" customFormat="1" x14ac:dyDescent="0.2"/>
    <row r="3784" s="175" customFormat="1" x14ac:dyDescent="0.2"/>
    <row r="3785" s="175" customFormat="1" x14ac:dyDescent="0.2"/>
    <row r="3786" s="175" customFormat="1" x14ac:dyDescent="0.2"/>
    <row r="3787" s="175" customFormat="1" x14ac:dyDescent="0.2"/>
    <row r="3788" s="175" customFormat="1" x14ac:dyDescent="0.2"/>
    <row r="3789" s="175" customFormat="1" x14ac:dyDescent="0.2"/>
    <row r="3790" s="175" customFormat="1" x14ac:dyDescent="0.2"/>
    <row r="3791" s="175" customFormat="1" x14ac:dyDescent="0.2"/>
    <row r="3792" s="175" customFormat="1" x14ac:dyDescent="0.2"/>
    <row r="3793" s="175" customFormat="1" x14ac:dyDescent="0.2"/>
    <row r="3794" s="175" customFormat="1" x14ac:dyDescent="0.2"/>
    <row r="3795" s="175" customFormat="1" x14ac:dyDescent="0.2"/>
    <row r="3796" s="175" customFormat="1" x14ac:dyDescent="0.2"/>
    <row r="3797" s="175" customFormat="1" x14ac:dyDescent="0.2"/>
    <row r="3798" s="175" customFormat="1" x14ac:dyDescent="0.2"/>
    <row r="3799" s="175" customFormat="1" x14ac:dyDescent="0.2"/>
    <row r="3800" s="175" customFormat="1" x14ac:dyDescent="0.2"/>
    <row r="3801" s="175" customFormat="1" x14ac:dyDescent="0.2"/>
    <row r="3802" s="175" customFormat="1" x14ac:dyDescent="0.2"/>
    <row r="3803" s="175" customFormat="1" x14ac:dyDescent="0.2"/>
    <row r="3804" s="175" customFormat="1" x14ac:dyDescent="0.2"/>
    <row r="3805" s="175" customFormat="1" x14ac:dyDescent="0.2"/>
    <row r="3806" s="175" customFormat="1" x14ac:dyDescent="0.2"/>
    <row r="3807" s="175" customFormat="1" x14ac:dyDescent="0.2"/>
    <row r="3808" s="175" customFormat="1" x14ac:dyDescent="0.2"/>
    <row r="3809" s="175" customFormat="1" x14ac:dyDescent="0.2"/>
    <row r="3810" s="175" customFormat="1" x14ac:dyDescent="0.2"/>
    <row r="3811" s="175" customFormat="1" x14ac:dyDescent="0.2"/>
    <row r="3812" s="175" customFormat="1" x14ac:dyDescent="0.2"/>
    <row r="3813" s="175" customFormat="1" x14ac:dyDescent="0.2"/>
    <row r="3814" s="175" customFormat="1" x14ac:dyDescent="0.2"/>
    <row r="3815" s="175" customFormat="1" x14ac:dyDescent="0.2"/>
    <row r="3816" s="175" customFormat="1" x14ac:dyDescent="0.2"/>
    <row r="3817" s="175" customFormat="1" x14ac:dyDescent="0.2"/>
    <row r="3818" s="175" customFormat="1" x14ac:dyDescent="0.2"/>
    <row r="3819" s="175" customFormat="1" x14ac:dyDescent="0.2"/>
    <row r="3820" s="175" customFormat="1" x14ac:dyDescent="0.2"/>
    <row r="3821" s="175" customFormat="1" x14ac:dyDescent="0.2"/>
    <row r="3822" s="175" customFormat="1" x14ac:dyDescent="0.2"/>
    <row r="3823" s="175" customFormat="1" x14ac:dyDescent="0.2"/>
    <row r="3824" s="175" customFormat="1" x14ac:dyDescent="0.2"/>
    <row r="3825" s="175" customFormat="1" x14ac:dyDescent="0.2"/>
    <row r="3826" s="175" customFormat="1" x14ac:dyDescent="0.2"/>
    <row r="3827" s="175" customFormat="1" x14ac:dyDescent="0.2"/>
    <row r="3828" s="175" customFormat="1" x14ac:dyDescent="0.2"/>
    <row r="3829" s="175" customFormat="1" x14ac:dyDescent="0.2"/>
    <row r="3830" s="175" customFormat="1" x14ac:dyDescent="0.2"/>
    <row r="3831" s="175" customFormat="1" x14ac:dyDescent="0.2"/>
    <row r="3832" s="175" customFormat="1" x14ac:dyDescent="0.2"/>
    <row r="3833" s="175" customFormat="1" x14ac:dyDescent="0.2"/>
    <row r="3834" s="175" customFormat="1" x14ac:dyDescent="0.2"/>
    <row r="3835" s="175" customFormat="1" x14ac:dyDescent="0.2"/>
    <row r="3836" s="175" customFormat="1" x14ac:dyDescent="0.2"/>
    <row r="3837" s="175" customFormat="1" x14ac:dyDescent="0.2"/>
    <row r="3838" s="175" customFormat="1" x14ac:dyDescent="0.2"/>
    <row r="3839" s="175" customFormat="1" x14ac:dyDescent="0.2"/>
    <row r="3840" s="175" customFormat="1" x14ac:dyDescent="0.2"/>
    <row r="3841" s="175" customFormat="1" x14ac:dyDescent="0.2"/>
    <row r="3842" s="175" customFormat="1" x14ac:dyDescent="0.2"/>
    <row r="3843" s="175" customFormat="1" x14ac:dyDescent="0.2"/>
    <row r="3844" s="175" customFormat="1" x14ac:dyDescent="0.2"/>
    <row r="3845" s="175" customFormat="1" x14ac:dyDescent="0.2"/>
    <row r="3846" s="175" customFormat="1" x14ac:dyDescent="0.2"/>
    <row r="3847" s="175" customFormat="1" x14ac:dyDescent="0.2"/>
    <row r="3848" s="175" customFormat="1" x14ac:dyDescent="0.2"/>
    <row r="3849" s="175" customFormat="1" x14ac:dyDescent="0.2"/>
    <row r="3850" s="175" customFormat="1" x14ac:dyDescent="0.2"/>
    <row r="3851" s="175" customFormat="1" x14ac:dyDescent="0.2"/>
    <row r="3852" s="175" customFormat="1" x14ac:dyDescent="0.2"/>
    <row r="3853" s="175" customFormat="1" x14ac:dyDescent="0.2"/>
    <row r="3854" s="175" customFormat="1" x14ac:dyDescent="0.2"/>
    <row r="3855" s="175" customFormat="1" x14ac:dyDescent="0.2"/>
    <row r="3856" s="175" customFormat="1" x14ac:dyDescent="0.2"/>
    <row r="3857" s="175" customFormat="1" x14ac:dyDescent="0.2"/>
    <row r="3858" s="175" customFormat="1" x14ac:dyDescent="0.2"/>
    <row r="3859" s="175" customFormat="1" x14ac:dyDescent="0.2"/>
    <row r="3860" s="175" customFormat="1" x14ac:dyDescent="0.2"/>
    <row r="3861" s="175" customFormat="1" x14ac:dyDescent="0.2"/>
    <row r="3862" s="175" customFormat="1" x14ac:dyDescent="0.2"/>
    <row r="3863" s="175" customFormat="1" x14ac:dyDescent="0.2"/>
    <row r="3864" s="175" customFormat="1" x14ac:dyDescent="0.2"/>
    <row r="3865" s="175" customFormat="1" x14ac:dyDescent="0.2"/>
    <row r="3866" s="175" customFormat="1" x14ac:dyDescent="0.2"/>
    <row r="3867" s="175" customFormat="1" x14ac:dyDescent="0.2"/>
    <row r="3868" s="175" customFormat="1" x14ac:dyDescent="0.2"/>
    <row r="3869" s="175" customFormat="1" x14ac:dyDescent="0.2"/>
    <row r="3870" s="175" customFormat="1" x14ac:dyDescent="0.2"/>
    <row r="3871" s="175" customFormat="1" x14ac:dyDescent="0.2"/>
    <row r="3872" s="175" customFormat="1" x14ac:dyDescent="0.2"/>
    <row r="3873" s="175" customFormat="1" x14ac:dyDescent="0.2"/>
    <row r="3874" s="175" customFormat="1" x14ac:dyDescent="0.2"/>
    <row r="3875" s="175" customFormat="1" x14ac:dyDescent="0.2"/>
    <row r="3876" s="175" customFormat="1" x14ac:dyDescent="0.2"/>
    <row r="3877" s="175" customFormat="1" x14ac:dyDescent="0.2"/>
    <row r="3878" s="175" customFormat="1" x14ac:dyDescent="0.2"/>
    <row r="3879" s="175" customFormat="1" x14ac:dyDescent="0.2"/>
    <row r="3880" s="175" customFormat="1" x14ac:dyDescent="0.2"/>
    <row r="3881" s="175" customFormat="1" x14ac:dyDescent="0.2"/>
    <row r="3882" s="175" customFormat="1" x14ac:dyDescent="0.2"/>
    <row r="3883" s="175" customFormat="1" x14ac:dyDescent="0.2"/>
    <row r="3884" s="175" customFormat="1" x14ac:dyDescent="0.2"/>
    <row r="3885" s="175" customFormat="1" x14ac:dyDescent="0.2"/>
    <row r="3886" s="175" customFormat="1" x14ac:dyDescent="0.2"/>
    <row r="3887" s="175" customFormat="1" x14ac:dyDescent="0.2"/>
    <row r="3888" s="175" customFormat="1" x14ac:dyDescent="0.2"/>
    <row r="3889" s="175" customFormat="1" x14ac:dyDescent="0.2"/>
    <row r="3890" s="175" customFormat="1" x14ac:dyDescent="0.2"/>
    <row r="3891" s="175" customFormat="1" x14ac:dyDescent="0.2"/>
    <row r="3892" s="175" customFormat="1" x14ac:dyDescent="0.2"/>
    <row r="3893" s="175" customFormat="1" x14ac:dyDescent="0.2"/>
    <row r="3894" s="175" customFormat="1" x14ac:dyDescent="0.2"/>
    <row r="3895" s="175" customFormat="1" x14ac:dyDescent="0.2"/>
    <row r="3896" s="175" customFormat="1" x14ac:dyDescent="0.2"/>
    <row r="3897" s="175" customFormat="1" x14ac:dyDescent="0.2"/>
    <row r="3898" s="175" customFormat="1" x14ac:dyDescent="0.2"/>
    <row r="3899" s="175" customFormat="1" x14ac:dyDescent="0.2"/>
    <row r="3900" s="175" customFormat="1" x14ac:dyDescent="0.2"/>
    <row r="3901" s="175" customFormat="1" x14ac:dyDescent="0.2"/>
    <row r="3902" s="175" customFormat="1" x14ac:dyDescent="0.2"/>
    <row r="3903" s="175" customFormat="1" x14ac:dyDescent="0.2"/>
    <row r="3904" s="175" customFormat="1" x14ac:dyDescent="0.2"/>
    <row r="3905" s="175" customFormat="1" x14ac:dyDescent="0.2"/>
    <row r="3906" s="175" customFormat="1" x14ac:dyDescent="0.2"/>
    <row r="3907" s="175" customFormat="1" x14ac:dyDescent="0.2"/>
    <row r="3908" s="175" customFormat="1" x14ac:dyDescent="0.2"/>
    <row r="3909" s="175" customFormat="1" x14ac:dyDescent="0.2"/>
    <row r="3910" s="175" customFormat="1" x14ac:dyDescent="0.2"/>
    <row r="3911" s="175" customFormat="1" x14ac:dyDescent="0.2"/>
    <row r="3912" s="175" customFormat="1" x14ac:dyDescent="0.2"/>
    <row r="3913" s="175" customFormat="1" x14ac:dyDescent="0.2"/>
    <row r="3914" s="175" customFormat="1" x14ac:dyDescent="0.2"/>
    <row r="3915" s="175" customFormat="1" x14ac:dyDescent="0.2"/>
    <row r="3916" s="175" customFormat="1" x14ac:dyDescent="0.2"/>
    <row r="3917" s="175" customFormat="1" x14ac:dyDescent="0.2"/>
    <row r="3918" s="175" customFormat="1" x14ac:dyDescent="0.2"/>
    <row r="3919" s="175" customFormat="1" x14ac:dyDescent="0.2"/>
    <row r="3920" s="175" customFormat="1" x14ac:dyDescent="0.2"/>
    <row r="3921" s="175" customFormat="1" x14ac:dyDescent="0.2"/>
    <row r="3922" s="175" customFormat="1" x14ac:dyDescent="0.2"/>
    <row r="3923" s="175" customFormat="1" x14ac:dyDescent="0.2"/>
    <row r="3924" s="175" customFormat="1" x14ac:dyDescent="0.2"/>
    <row r="3925" s="175" customFormat="1" x14ac:dyDescent="0.2"/>
    <row r="3926" s="175" customFormat="1" x14ac:dyDescent="0.2"/>
    <row r="3927" s="175" customFormat="1" x14ac:dyDescent="0.2"/>
    <row r="3928" s="175" customFormat="1" x14ac:dyDescent="0.2"/>
    <row r="3929" s="175" customFormat="1" x14ac:dyDescent="0.2"/>
    <row r="3930" s="175" customFormat="1" x14ac:dyDescent="0.2"/>
    <row r="3931" s="175" customFormat="1" x14ac:dyDescent="0.2"/>
    <row r="3932" s="175" customFormat="1" x14ac:dyDescent="0.2"/>
    <row r="3933" s="175" customFormat="1" x14ac:dyDescent="0.2"/>
    <row r="3934" s="175" customFormat="1" x14ac:dyDescent="0.2"/>
    <row r="3935" s="175" customFormat="1" x14ac:dyDescent="0.2"/>
    <row r="3936" s="175" customFormat="1" x14ac:dyDescent="0.2"/>
    <row r="3937" s="175" customFormat="1" x14ac:dyDescent="0.2"/>
    <row r="3938" s="175" customFormat="1" x14ac:dyDescent="0.2"/>
    <row r="3939" s="175" customFormat="1" x14ac:dyDescent="0.2"/>
    <row r="3940" s="175" customFormat="1" x14ac:dyDescent="0.2"/>
    <row r="3941" s="175" customFormat="1" x14ac:dyDescent="0.2"/>
    <row r="3942" s="175" customFormat="1" x14ac:dyDescent="0.2"/>
    <row r="3943" s="175" customFormat="1" x14ac:dyDescent="0.2"/>
    <row r="3944" s="175" customFormat="1" x14ac:dyDescent="0.2"/>
    <row r="3945" s="175" customFormat="1" x14ac:dyDescent="0.2"/>
    <row r="3946" s="175" customFormat="1" x14ac:dyDescent="0.2"/>
    <row r="3947" s="175" customFormat="1" x14ac:dyDescent="0.2"/>
    <row r="3948" s="175" customFormat="1" x14ac:dyDescent="0.2"/>
    <row r="3949" s="175" customFormat="1" x14ac:dyDescent="0.2"/>
    <row r="3950" s="175" customFormat="1" x14ac:dyDescent="0.2"/>
    <row r="3951" s="175" customFormat="1" x14ac:dyDescent="0.2"/>
    <row r="3952" s="175" customFormat="1" x14ac:dyDescent="0.2"/>
    <row r="3953" s="175" customFormat="1" x14ac:dyDescent="0.2"/>
    <row r="3954" s="175" customFormat="1" x14ac:dyDescent="0.2"/>
    <row r="3955" s="175" customFormat="1" x14ac:dyDescent="0.2"/>
    <row r="3956" s="175" customFormat="1" x14ac:dyDescent="0.2"/>
    <row r="3957" s="175" customFormat="1" x14ac:dyDescent="0.2"/>
    <row r="3958" s="175" customFormat="1" x14ac:dyDescent="0.2"/>
    <row r="3959" s="175" customFormat="1" x14ac:dyDescent="0.2"/>
    <row r="3960" s="175" customFormat="1" x14ac:dyDescent="0.2"/>
    <row r="3961" s="175" customFormat="1" x14ac:dyDescent="0.2"/>
    <row r="3962" s="175" customFormat="1" x14ac:dyDescent="0.2"/>
    <row r="3963" s="175" customFormat="1" x14ac:dyDescent="0.2"/>
    <row r="3964" s="175" customFormat="1" x14ac:dyDescent="0.2"/>
    <row r="3965" s="175" customFormat="1" x14ac:dyDescent="0.2"/>
    <row r="3966" s="175" customFormat="1" x14ac:dyDescent="0.2"/>
    <row r="3967" s="175" customFormat="1" x14ac:dyDescent="0.2"/>
    <row r="3968" s="175" customFormat="1" x14ac:dyDescent="0.2"/>
    <row r="3969" s="175" customFormat="1" x14ac:dyDescent="0.2"/>
    <row r="3970" s="175" customFormat="1" x14ac:dyDescent="0.2"/>
    <row r="3971" s="175" customFormat="1" x14ac:dyDescent="0.2"/>
    <row r="3972" s="175" customFormat="1" x14ac:dyDescent="0.2"/>
    <row r="3973" s="175" customFormat="1" x14ac:dyDescent="0.2"/>
    <row r="3974" s="175" customFormat="1" x14ac:dyDescent="0.2"/>
    <row r="3975" s="175" customFormat="1" x14ac:dyDescent="0.2"/>
    <row r="3976" s="175" customFormat="1" x14ac:dyDescent="0.2"/>
    <row r="3977" s="175" customFormat="1" x14ac:dyDescent="0.2"/>
    <row r="3978" s="175" customFormat="1" x14ac:dyDescent="0.2"/>
    <row r="3979" s="175" customFormat="1" x14ac:dyDescent="0.2"/>
    <row r="3980" s="175" customFormat="1" x14ac:dyDescent="0.2"/>
    <row r="3981" s="175" customFormat="1" x14ac:dyDescent="0.2"/>
    <row r="3982" s="175" customFormat="1" x14ac:dyDescent="0.2"/>
    <row r="3983" s="175" customFormat="1" x14ac:dyDescent="0.2"/>
    <row r="3984" s="175" customFormat="1" x14ac:dyDescent="0.2"/>
    <row r="3985" s="175" customFormat="1" x14ac:dyDescent="0.2"/>
    <row r="3986" s="175" customFormat="1" x14ac:dyDescent="0.2"/>
    <row r="3987" s="175" customFormat="1" x14ac:dyDescent="0.2"/>
    <row r="3988" s="175" customFormat="1" x14ac:dyDescent="0.2"/>
    <row r="3989" s="175" customFormat="1" x14ac:dyDescent="0.2"/>
    <row r="3990" s="175" customFormat="1" x14ac:dyDescent="0.2"/>
    <row r="3991" s="175" customFormat="1" x14ac:dyDescent="0.2"/>
    <row r="3992" s="175" customFormat="1" x14ac:dyDescent="0.2"/>
    <row r="3993" s="175" customFormat="1" x14ac:dyDescent="0.2"/>
    <row r="3994" s="175" customFormat="1" x14ac:dyDescent="0.2"/>
    <row r="3995" s="175" customFormat="1" x14ac:dyDescent="0.2"/>
    <row r="3996" s="175" customFormat="1" x14ac:dyDescent="0.2"/>
    <row r="3997" s="175" customFormat="1" x14ac:dyDescent="0.2"/>
    <row r="3998" s="175" customFormat="1" x14ac:dyDescent="0.2"/>
    <row r="3999" s="175" customFormat="1" x14ac:dyDescent="0.2"/>
    <row r="4000" s="175" customFormat="1" x14ac:dyDescent="0.2"/>
    <row r="4001" s="175" customFormat="1" x14ac:dyDescent="0.2"/>
    <row r="4002" s="175" customFormat="1" x14ac:dyDescent="0.2"/>
    <row r="4003" s="175" customFormat="1" x14ac:dyDescent="0.2"/>
    <row r="4004" s="175" customFormat="1" x14ac:dyDescent="0.2"/>
    <row r="4005" s="175" customFormat="1" x14ac:dyDescent="0.2"/>
    <row r="4006" s="175" customFormat="1" x14ac:dyDescent="0.2"/>
    <row r="4007" s="175" customFormat="1" x14ac:dyDescent="0.2"/>
    <row r="4008" s="175" customFormat="1" x14ac:dyDescent="0.2"/>
    <row r="4009" s="175" customFormat="1" x14ac:dyDescent="0.2"/>
    <row r="4010" s="175" customFormat="1" x14ac:dyDescent="0.2"/>
    <row r="4011" s="175" customFormat="1" x14ac:dyDescent="0.2"/>
    <row r="4012" s="175" customFormat="1" x14ac:dyDescent="0.2"/>
    <row r="4013" s="175" customFormat="1" x14ac:dyDescent="0.2"/>
    <row r="4014" s="175" customFormat="1" x14ac:dyDescent="0.2"/>
    <row r="4015" s="175" customFormat="1" x14ac:dyDescent="0.2"/>
    <row r="4016" s="175" customFormat="1" x14ac:dyDescent="0.2"/>
    <row r="4017" s="175" customFormat="1" x14ac:dyDescent="0.2"/>
    <row r="4018" s="175" customFormat="1" x14ac:dyDescent="0.2"/>
    <row r="4019" s="175" customFormat="1" x14ac:dyDescent="0.2"/>
    <row r="4020" s="175" customFormat="1" x14ac:dyDescent="0.2"/>
    <row r="4021" s="175" customFormat="1" x14ac:dyDescent="0.2"/>
    <row r="4022" s="175" customFormat="1" x14ac:dyDescent="0.2"/>
    <row r="4023" s="175" customFormat="1" x14ac:dyDescent="0.2"/>
    <row r="4024" s="175" customFormat="1" x14ac:dyDescent="0.2"/>
    <row r="4025" s="175" customFormat="1" x14ac:dyDescent="0.2"/>
    <row r="4026" s="175" customFormat="1" x14ac:dyDescent="0.2"/>
    <row r="4027" s="175" customFormat="1" x14ac:dyDescent="0.2"/>
    <row r="4028" s="175" customFormat="1" x14ac:dyDescent="0.2"/>
    <row r="4029" s="175" customFormat="1" x14ac:dyDescent="0.2"/>
    <row r="4030" s="175" customFormat="1" x14ac:dyDescent="0.2"/>
    <row r="4031" s="175" customFormat="1" x14ac:dyDescent="0.2"/>
    <row r="4032" s="175" customFormat="1" x14ac:dyDescent="0.2"/>
    <row r="4033" s="175" customFormat="1" x14ac:dyDescent="0.2"/>
    <row r="4034" s="175" customFormat="1" x14ac:dyDescent="0.2"/>
    <row r="4035" s="175" customFormat="1" x14ac:dyDescent="0.2"/>
    <row r="4036" s="175" customFormat="1" x14ac:dyDescent="0.2"/>
    <row r="4037" s="175" customFormat="1" x14ac:dyDescent="0.2"/>
    <row r="4038" s="175" customFormat="1" x14ac:dyDescent="0.2"/>
    <row r="4039" s="175" customFormat="1" x14ac:dyDescent="0.2"/>
    <row r="4040" s="175" customFormat="1" x14ac:dyDescent="0.2"/>
    <row r="4041" s="175" customFormat="1" x14ac:dyDescent="0.2"/>
    <row r="4042" s="175" customFormat="1" x14ac:dyDescent="0.2"/>
    <row r="4043" s="175" customFormat="1" x14ac:dyDescent="0.2"/>
    <row r="4044" s="175" customFormat="1" x14ac:dyDescent="0.2"/>
    <row r="4045" s="175" customFormat="1" x14ac:dyDescent="0.2"/>
    <row r="4046" s="175" customFormat="1" x14ac:dyDescent="0.2"/>
    <row r="4047" s="175" customFormat="1" x14ac:dyDescent="0.2"/>
    <row r="4048" s="175" customFormat="1" x14ac:dyDescent="0.2"/>
    <row r="4049" s="175" customFormat="1" x14ac:dyDescent="0.2"/>
    <row r="4050" s="175" customFormat="1" x14ac:dyDescent="0.2"/>
    <row r="4051" s="175" customFormat="1" x14ac:dyDescent="0.2"/>
    <row r="4052" s="175" customFormat="1" x14ac:dyDescent="0.2"/>
    <row r="4053" s="175" customFormat="1" x14ac:dyDescent="0.2"/>
    <row r="4054" s="175" customFormat="1" x14ac:dyDescent="0.2"/>
    <row r="4055" s="175" customFormat="1" x14ac:dyDescent="0.2"/>
    <row r="4056" s="175" customFormat="1" x14ac:dyDescent="0.2"/>
    <row r="4057" s="175" customFormat="1" x14ac:dyDescent="0.2"/>
    <row r="4058" s="175" customFormat="1" x14ac:dyDescent="0.2"/>
    <row r="4059" s="175" customFormat="1" x14ac:dyDescent="0.2"/>
    <row r="4060" s="175" customFormat="1" x14ac:dyDescent="0.2"/>
    <row r="4061" s="175" customFormat="1" x14ac:dyDescent="0.2"/>
    <row r="4062" s="175" customFormat="1" x14ac:dyDescent="0.2"/>
    <row r="4063" s="175" customFormat="1" x14ac:dyDescent="0.2"/>
    <row r="4064" s="175" customFormat="1" x14ac:dyDescent="0.2"/>
    <row r="4065" s="175" customFormat="1" x14ac:dyDescent="0.2"/>
    <row r="4066" s="175" customFormat="1" x14ac:dyDescent="0.2"/>
    <row r="4067" s="175" customFormat="1" x14ac:dyDescent="0.2"/>
    <row r="4068" s="175" customFormat="1" x14ac:dyDescent="0.2"/>
    <row r="4069" s="175" customFormat="1" x14ac:dyDescent="0.2"/>
    <row r="4070" s="175" customFormat="1" x14ac:dyDescent="0.2"/>
    <row r="4071" s="175" customFormat="1" x14ac:dyDescent="0.2"/>
    <row r="4072" s="175" customFormat="1" x14ac:dyDescent="0.2"/>
    <row r="4073" s="175" customFormat="1" x14ac:dyDescent="0.2"/>
    <row r="4074" s="175" customFormat="1" x14ac:dyDescent="0.2"/>
    <row r="4075" s="175" customFormat="1" x14ac:dyDescent="0.2"/>
    <row r="4076" s="175" customFormat="1" x14ac:dyDescent="0.2"/>
    <row r="4077" s="175" customFormat="1" x14ac:dyDescent="0.2"/>
    <row r="4078" s="175" customFormat="1" x14ac:dyDescent="0.2"/>
    <row r="4079" s="175" customFormat="1" x14ac:dyDescent="0.2"/>
    <row r="4080" s="175" customFormat="1" x14ac:dyDescent="0.2"/>
    <row r="4081" s="175" customFormat="1" x14ac:dyDescent="0.2"/>
    <row r="4082" s="175" customFormat="1" x14ac:dyDescent="0.2"/>
    <row r="4083" s="175" customFormat="1" x14ac:dyDescent="0.2"/>
    <row r="4084" s="175" customFormat="1" x14ac:dyDescent="0.2"/>
    <row r="4085" s="175" customFormat="1" x14ac:dyDescent="0.2"/>
    <row r="4086" s="175" customFormat="1" x14ac:dyDescent="0.2"/>
    <row r="4087" s="175" customFormat="1" x14ac:dyDescent="0.2"/>
    <row r="4088" s="175" customFormat="1" x14ac:dyDescent="0.2"/>
    <row r="4089" s="175" customFormat="1" x14ac:dyDescent="0.2"/>
    <row r="4090" s="175" customFormat="1" x14ac:dyDescent="0.2"/>
    <row r="4091" s="175" customFormat="1" x14ac:dyDescent="0.2"/>
    <row r="4092" s="175" customFormat="1" x14ac:dyDescent="0.2"/>
    <row r="4093" s="175" customFormat="1" x14ac:dyDescent="0.2"/>
    <row r="4094" s="175" customFormat="1" x14ac:dyDescent="0.2"/>
    <row r="4095" s="175" customFormat="1" x14ac:dyDescent="0.2"/>
    <row r="4096" s="175" customFormat="1" x14ac:dyDescent="0.2"/>
    <row r="4097" spans="14:200" s="175" customFormat="1" x14ac:dyDescent="0.2"/>
    <row r="4098" spans="14:200" s="175" customFormat="1" x14ac:dyDescent="0.2"/>
    <row r="4099" spans="14:200" s="175" customFormat="1" x14ac:dyDescent="0.2"/>
    <row r="4100" spans="14:200" s="175" customFormat="1" x14ac:dyDescent="0.2"/>
    <row r="4101" spans="14:200" s="175" customFormat="1" x14ac:dyDescent="0.2"/>
    <row r="4102" spans="14:200" s="175" customFormat="1" x14ac:dyDescent="0.2"/>
    <row r="4103" spans="14:200" s="175" customFormat="1" x14ac:dyDescent="0.2"/>
    <row r="4104" spans="14:200" s="175" customFormat="1" x14ac:dyDescent="0.2"/>
    <row r="4105" spans="14:200" s="2" customFormat="1" x14ac:dyDescent="0.2">
      <c r="N4105" s="175"/>
      <c r="O4105" s="175"/>
      <c r="P4105" s="175"/>
      <c r="Q4105" s="175"/>
      <c r="R4105" s="175"/>
      <c r="S4105" s="175"/>
      <c r="T4105" s="175"/>
      <c r="U4105" s="175"/>
      <c r="V4105" s="175"/>
      <c r="W4105" s="175"/>
      <c r="X4105" s="175"/>
      <c r="Y4105" s="175"/>
      <c r="Z4105" s="175"/>
      <c r="AA4105" s="175"/>
      <c r="AB4105" s="175"/>
      <c r="AC4105" s="175"/>
      <c r="AD4105" s="175"/>
      <c r="AE4105" s="175"/>
      <c r="AF4105" s="175"/>
      <c r="AG4105" s="175"/>
      <c r="AH4105" s="175"/>
      <c r="AI4105" s="175"/>
      <c r="AJ4105" s="175"/>
      <c r="AK4105" s="175"/>
      <c r="AL4105" s="175"/>
      <c r="AM4105" s="175"/>
      <c r="AN4105" s="175"/>
      <c r="AO4105" s="175"/>
      <c r="AP4105" s="175"/>
      <c r="AQ4105" s="175"/>
      <c r="AR4105" s="175"/>
      <c r="AS4105" s="175"/>
      <c r="AT4105" s="175"/>
      <c r="AU4105" s="175"/>
      <c r="AV4105" s="175"/>
      <c r="AW4105" s="175"/>
      <c r="AX4105" s="175"/>
      <c r="AY4105" s="175"/>
      <c r="AZ4105" s="175"/>
      <c r="BA4105" s="175"/>
      <c r="BB4105" s="175"/>
      <c r="BC4105" s="175"/>
      <c r="BD4105" s="175"/>
      <c r="BE4105" s="175"/>
      <c r="BF4105" s="175"/>
      <c r="BG4105" s="175"/>
      <c r="BH4105" s="175"/>
      <c r="BI4105" s="175"/>
      <c r="BJ4105" s="175"/>
      <c r="BK4105" s="175"/>
      <c r="BL4105" s="175"/>
      <c r="BM4105" s="175"/>
      <c r="BN4105" s="175"/>
      <c r="BO4105" s="175"/>
      <c r="BP4105" s="175"/>
      <c r="BQ4105" s="175"/>
      <c r="BR4105" s="175"/>
      <c r="BS4105" s="175"/>
      <c r="BT4105" s="175"/>
      <c r="BU4105" s="175"/>
      <c r="BV4105" s="175"/>
      <c r="BW4105" s="175"/>
      <c r="BX4105" s="175"/>
      <c r="BY4105" s="175"/>
      <c r="BZ4105" s="175"/>
      <c r="CA4105" s="175"/>
      <c r="CB4105" s="175"/>
      <c r="CC4105" s="175"/>
      <c r="CD4105" s="175"/>
      <c r="CE4105" s="175"/>
      <c r="CF4105" s="175"/>
      <c r="CG4105" s="175"/>
      <c r="CH4105" s="175"/>
      <c r="CI4105" s="175"/>
      <c r="CJ4105" s="175"/>
      <c r="CK4105" s="175"/>
      <c r="CL4105" s="175"/>
      <c r="CM4105" s="175"/>
      <c r="CN4105" s="175"/>
      <c r="CO4105" s="175"/>
      <c r="CP4105" s="175"/>
      <c r="CQ4105" s="175"/>
      <c r="CR4105" s="175"/>
      <c r="CS4105" s="175"/>
      <c r="CT4105" s="175"/>
      <c r="CU4105" s="175"/>
      <c r="CV4105" s="175"/>
      <c r="CW4105" s="175"/>
      <c r="CX4105" s="175"/>
      <c r="CY4105" s="175"/>
      <c r="CZ4105" s="175"/>
      <c r="DA4105" s="175"/>
      <c r="DB4105" s="175"/>
      <c r="DC4105" s="175"/>
      <c r="DD4105" s="175"/>
      <c r="DE4105" s="175"/>
      <c r="DF4105" s="175"/>
      <c r="DG4105" s="175"/>
      <c r="DH4105" s="175"/>
      <c r="DI4105" s="175"/>
      <c r="DJ4105" s="175"/>
      <c r="DK4105" s="175"/>
      <c r="DL4105" s="175"/>
      <c r="DM4105" s="175"/>
      <c r="DN4105" s="175"/>
      <c r="DO4105" s="175"/>
      <c r="DP4105" s="175"/>
      <c r="DQ4105" s="175"/>
      <c r="DR4105" s="175"/>
      <c r="DS4105" s="175"/>
      <c r="DT4105" s="175"/>
      <c r="DU4105" s="175"/>
      <c r="DV4105" s="175"/>
      <c r="DW4105" s="175"/>
      <c r="DX4105" s="175"/>
      <c r="DY4105" s="175"/>
      <c r="DZ4105" s="175"/>
      <c r="EA4105" s="175"/>
      <c r="EB4105" s="175"/>
      <c r="EC4105" s="175"/>
      <c r="ED4105" s="175"/>
      <c r="EE4105" s="175"/>
      <c r="EF4105" s="175"/>
      <c r="EG4105" s="175"/>
      <c r="EH4105" s="175"/>
      <c r="EI4105" s="175"/>
      <c r="EJ4105" s="175"/>
      <c r="EK4105" s="175"/>
      <c r="EL4105" s="175"/>
      <c r="EM4105" s="175"/>
      <c r="EN4105" s="175"/>
      <c r="EO4105" s="175"/>
      <c r="EP4105" s="175"/>
      <c r="EQ4105" s="175"/>
      <c r="ER4105" s="175"/>
      <c r="ES4105" s="175"/>
      <c r="ET4105" s="175"/>
      <c r="EU4105" s="175"/>
      <c r="EV4105" s="175"/>
      <c r="EW4105" s="175"/>
      <c r="EX4105" s="175"/>
      <c r="EY4105" s="175"/>
      <c r="EZ4105" s="175"/>
      <c r="FA4105" s="175"/>
      <c r="FB4105" s="175"/>
      <c r="FC4105" s="175"/>
      <c r="FD4105" s="175"/>
      <c r="FE4105" s="175"/>
      <c r="FF4105" s="175"/>
      <c r="FG4105" s="175"/>
      <c r="FH4105" s="175"/>
      <c r="FI4105" s="175"/>
      <c r="FJ4105" s="175"/>
      <c r="FK4105" s="175"/>
      <c r="FL4105" s="175"/>
      <c r="FM4105" s="175"/>
      <c r="FN4105" s="175"/>
      <c r="FO4105" s="175"/>
      <c r="FP4105" s="175"/>
      <c r="FQ4105" s="175"/>
      <c r="FR4105" s="175"/>
      <c r="FS4105" s="175"/>
      <c r="FT4105" s="175"/>
      <c r="FU4105" s="175"/>
      <c r="FV4105" s="175"/>
      <c r="FW4105" s="175"/>
      <c r="FX4105" s="175"/>
      <c r="FY4105" s="175"/>
      <c r="FZ4105" s="175"/>
      <c r="GA4105" s="175"/>
      <c r="GB4105" s="175"/>
      <c r="GC4105" s="175"/>
      <c r="GD4105" s="175"/>
      <c r="GE4105" s="175"/>
      <c r="GF4105" s="175"/>
      <c r="GG4105" s="175"/>
      <c r="GH4105" s="175"/>
      <c r="GI4105" s="175"/>
      <c r="GJ4105" s="175"/>
      <c r="GK4105" s="175"/>
      <c r="GL4105" s="175"/>
      <c r="GM4105" s="175"/>
      <c r="GN4105" s="175"/>
      <c r="GO4105" s="175"/>
      <c r="GP4105" s="175"/>
      <c r="GQ4105" s="175"/>
      <c r="GR4105" s="175"/>
    </row>
  </sheetData>
  <sheetProtection password="C895" sheet="1" objects="1" scenarios="1"/>
  <mergeCells count="2">
    <mergeCell ref="C1:D1"/>
    <mergeCell ref="I1:J1"/>
  </mergeCells>
  <phoneticPr fontId="4" type="noConversion"/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41"/>
  </sheetPr>
  <dimension ref="A1:AD191"/>
  <sheetViews>
    <sheetView tabSelected="1" defaultGridColor="0" view="pageBreakPreview" colorId="9" zoomScale="130" zoomScaleNormal="130" zoomScaleSheetLayoutView="130" workbookViewId="0">
      <pane ySplit="3" topLeftCell="A4" activePane="bottomLeft" state="frozen"/>
      <selection activeCell="C7" sqref="C7"/>
      <selection pane="bottomLeft" activeCell="D168" sqref="D168"/>
    </sheetView>
  </sheetViews>
  <sheetFormatPr defaultRowHeight="12.75" x14ac:dyDescent="0.2"/>
  <cols>
    <col min="1" max="1" width="4.42578125" style="78" customWidth="1"/>
    <col min="2" max="2" width="40.7109375" style="12" bestFit="1" customWidth="1"/>
    <col min="3" max="3" width="15.140625" style="13" customWidth="1"/>
    <col min="4" max="4" width="15.7109375" style="13" customWidth="1"/>
    <col min="5" max="5" width="13.42578125" style="13" customWidth="1"/>
    <col min="6" max="7" width="10.28515625" style="2" bestFit="1" customWidth="1"/>
    <col min="8" max="30" width="9.140625" style="2"/>
  </cols>
  <sheetData>
    <row r="1" spans="1:30" ht="15" x14ac:dyDescent="0.2">
      <c r="A1" s="143"/>
      <c r="B1" s="212" t="str">
        <f>'Alg. gegevens'!C7</f>
        <v>Special Olympics Nationale Spelen</v>
      </c>
      <c r="C1" s="234" t="s">
        <v>295</v>
      </c>
      <c r="D1" s="235"/>
      <c r="E1" s="235"/>
    </row>
    <row r="2" spans="1:30" x14ac:dyDescent="0.2">
      <c r="A2" s="143"/>
      <c r="B2" s="14" t="s">
        <v>22</v>
      </c>
      <c r="C2" s="182"/>
      <c r="D2" s="182"/>
      <c r="E2" s="182"/>
    </row>
    <row r="3" spans="1:30" s="4" customFormat="1" ht="11.25" customHeight="1" x14ac:dyDescent="0.2">
      <c r="A3" s="76"/>
      <c r="B3" s="15"/>
      <c r="C3" s="218" t="s">
        <v>278</v>
      </c>
      <c r="D3" s="219" t="s">
        <v>286</v>
      </c>
      <c r="E3" s="220" t="s">
        <v>113</v>
      </c>
    </row>
    <row r="4" spans="1:30" s="6" customFormat="1" x14ac:dyDescent="0.2">
      <c r="A4" s="77" t="s">
        <v>5</v>
      </c>
      <c r="B4" s="32" t="s">
        <v>12</v>
      </c>
      <c r="C4" s="18"/>
      <c r="D4" s="19"/>
      <c r="E4" s="147">
        <f>D5+D11+D14+D21</f>
        <v>0</v>
      </c>
      <c r="F4" s="8"/>
      <c r="G4" s="8"/>
    </row>
    <row r="5" spans="1:30" x14ac:dyDescent="0.2">
      <c r="A5" s="33" t="s">
        <v>16</v>
      </c>
      <c r="B5" s="35" t="s">
        <v>47</v>
      </c>
      <c r="C5" s="20"/>
      <c r="D5" s="26">
        <f>SUM(C6:C10)</f>
        <v>0</v>
      </c>
      <c r="E5" s="146"/>
      <c r="F5" s="10"/>
      <c r="G5" s="10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2">
      <c r="A6" s="75">
        <v>1</v>
      </c>
      <c r="B6" s="37" t="s">
        <v>199</v>
      </c>
      <c r="C6" s="108">
        <v>0</v>
      </c>
      <c r="D6" s="24"/>
      <c r="E6" s="146"/>
      <c r="F6" s="10"/>
      <c r="G6" s="1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x14ac:dyDescent="0.2">
      <c r="A7" s="75">
        <v>2</v>
      </c>
      <c r="B7" s="22" t="s">
        <v>235</v>
      </c>
      <c r="C7" s="108">
        <v>0</v>
      </c>
      <c r="D7" s="24"/>
      <c r="E7" s="146"/>
      <c r="F7" s="10"/>
      <c r="G7" s="1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x14ac:dyDescent="0.2">
      <c r="A8" s="75">
        <v>3</v>
      </c>
      <c r="B8" s="22" t="s">
        <v>191</v>
      </c>
      <c r="C8" s="108">
        <v>0</v>
      </c>
      <c r="D8" s="24"/>
      <c r="E8" s="146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x14ac:dyDescent="0.2">
      <c r="A9" s="75">
        <v>4</v>
      </c>
      <c r="B9" s="22" t="s">
        <v>125</v>
      </c>
      <c r="C9" s="108">
        <v>0</v>
      </c>
      <c r="D9" s="24"/>
      <c r="E9" s="146"/>
      <c r="F9" s="10"/>
      <c r="G9" s="10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x14ac:dyDescent="0.2">
      <c r="A10" s="75">
        <v>5</v>
      </c>
      <c r="B10" s="22" t="s">
        <v>196</v>
      </c>
      <c r="C10" s="108">
        <v>0</v>
      </c>
      <c r="D10" s="24"/>
      <c r="E10" s="146"/>
      <c r="F10" s="10"/>
      <c r="G10" s="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x14ac:dyDescent="0.2">
      <c r="A11" s="33" t="s">
        <v>17</v>
      </c>
      <c r="B11" s="34" t="s">
        <v>121</v>
      </c>
      <c r="C11" s="25"/>
      <c r="D11" s="26">
        <f>SUM(C12:C13)</f>
        <v>0</v>
      </c>
      <c r="E11" s="146"/>
      <c r="F11" s="10"/>
      <c r="G11" s="10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x14ac:dyDescent="0.2">
      <c r="A12" s="75">
        <v>6</v>
      </c>
      <c r="B12" s="31" t="s">
        <v>257</v>
      </c>
      <c r="C12" s="108">
        <v>0</v>
      </c>
      <c r="D12" s="24"/>
      <c r="E12" s="146"/>
      <c r="F12" s="10"/>
      <c r="G12" s="1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x14ac:dyDescent="0.2">
      <c r="A13" s="75">
        <v>7</v>
      </c>
      <c r="B13" s="22" t="s">
        <v>75</v>
      </c>
      <c r="C13" s="108">
        <v>0</v>
      </c>
      <c r="D13" s="24"/>
      <c r="E13" s="146"/>
      <c r="F13" s="10"/>
      <c r="G13" s="1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x14ac:dyDescent="0.2">
      <c r="A14" s="33" t="s">
        <v>18</v>
      </c>
      <c r="B14" s="34" t="s">
        <v>122</v>
      </c>
      <c r="C14" s="109"/>
      <c r="D14" s="26">
        <f>SUM(C15:C20)</f>
        <v>0</v>
      </c>
      <c r="E14" s="146"/>
      <c r="F14" s="10"/>
      <c r="G14" s="10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x14ac:dyDescent="0.2">
      <c r="A15" s="75">
        <v>8</v>
      </c>
      <c r="B15" s="22" t="s">
        <v>123</v>
      </c>
      <c r="C15" s="151">
        <v>0</v>
      </c>
      <c r="D15" s="24"/>
      <c r="E15" s="146"/>
      <c r="F15" s="10"/>
      <c r="G15" s="10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3" customFormat="1" x14ac:dyDescent="0.2">
      <c r="A16" s="75">
        <v>9</v>
      </c>
      <c r="B16" s="22" t="s">
        <v>212</v>
      </c>
      <c r="C16" s="151">
        <v>0</v>
      </c>
      <c r="D16" s="27"/>
      <c r="E16" s="149"/>
      <c r="F16" s="11"/>
      <c r="G16" s="11"/>
    </row>
    <row r="17" spans="1:30" s="3" customFormat="1" x14ac:dyDescent="0.2">
      <c r="A17" s="75">
        <v>10</v>
      </c>
      <c r="B17" s="22" t="s">
        <v>124</v>
      </c>
      <c r="C17" s="151">
        <v>0</v>
      </c>
      <c r="D17" s="27"/>
      <c r="E17" s="149"/>
      <c r="F17" s="11"/>
      <c r="G17" s="11"/>
    </row>
    <row r="18" spans="1:30" s="3" customFormat="1" x14ac:dyDescent="0.2">
      <c r="A18" s="75">
        <v>11</v>
      </c>
      <c r="B18" s="22" t="s">
        <v>200</v>
      </c>
      <c r="C18" s="151">
        <v>0</v>
      </c>
      <c r="D18" s="27"/>
      <c r="E18" s="149"/>
      <c r="F18" s="11"/>
      <c r="G18" s="11"/>
    </row>
    <row r="19" spans="1:30" x14ac:dyDescent="0.2">
      <c r="A19" s="75">
        <v>12</v>
      </c>
      <c r="B19" s="22" t="s">
        <v>126</v>
      </c>
      <c r="C19" s="108">
        <v>0</v>
      </c>
      <c r="D19" s="24"/>
      <c r="E19" s="146"/>
      <c r="F19" s="10"/>
      <c r="G19" s="10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x14ac:dyDescent="0.2">
      <c r="A20" s="75">
        <v>13</v>
      </c>
      <c r="B20" s="22" t="s">
        <v>193</v>
      </c>
      <c r="C20" s="108">
        <v>0</v>
      </c>
      <c r="D20" s="24"/>
      <c r="E20" s="146"/>
      <c r="F20" s="10"/>
      <c r="G20" s="1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x14ac:dyDescent="0.2">
      <c r="A21" s="33" t="s">
        <v>19</v>
      </c>
      <c r="B21" s="34" t="s">
        <v>127</v>
      </c>
      <c r="C21" s="25"/>
      <c r="D21" s="26">
        <f>SUM(C22:C25)</f>
        <v>0</v>
      </c>
      <c r="E21" s="146"/>
      <c r="F21" s="10"/>
      <c r="G21" s="1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x14ac:dyDescent="0.2">
      <c r="A22" s="75">
        <v>14</v>
      </c>
      <c r="B22" s="22" t="s">
        <v>128</v>
      </c>
      <c r="C22" s="108">
        <v>0</v>
      </c>
      <c r="D22" s="24"/>
      <c r="E22" s="146"/>
      <c r="F22" s="10"/>
      <c r="G22" s="1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2">
      <c r="A23" s="75">
        <v>15</v>
      </c>
      <c r="B23" s="22" t="s">
        <v>129</v>
      </c>
      <c r="C23" s="108">
        <v>0</v>
      </c>
      <c r="D23" s="24"/>
      <c r="E23" s="146"/>
      <c r="F23" s="10"/>
      <c r="G23" s="10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3" customFormat="1" x14ac:dyDescent="0.2">
      <c r="A24" s="75">
        <v>16</v>
      </c>
      <c r="B24" s="31" t="s">
        <v>257</v>
      </c>
      <c r="C24" s="151">
        <v>0</v>
      </c>
      <c r="D24" s="27"/>
      <c r="E24" s="149"/>
      <c r="F24" s="11"/>
      <c r="G24" s="11"/>
    </row>
    <row r="25" spans="1:30" s="3" customFormat="1" x14ac:dyDescent="0.2">
      <c r="A25" s="75">
        <v>17</v>
      </c>
      <c r="B25" s="22" t="s">
        <v>130</v>
      </c>
      <c r="C25" s="151">
        <v>0</v>
      </c>
      <c r="D25" s="27"/>
      <c r="E25" s="149"/>
      <c r="F25" s="11"/>
      <c r="G25" s="11"/>
    </row>
    <row r="26" spans="1:30" s="3" customFormat="1" ht="6.75" customHeight="1" x14ac:dyDescent="0.2">
      <c r="A26" s="75"/>
      <c r="B26" s="22"/>
      <c r="C26" s="151"/>
      <c r="D26" s="27"/>
      <c r="E26" s="149"/>
      <c r="F26" s="11"/>
      <c r="G26" s="11"/>
    </row>
    <row r="27" spans="1:30" s="1" customFormat="1" x14ac:dyDescent="0.2">
      <c r="A27" s="77" t="s">
        <v>6</v>
      </c>
      <c r="B27" s="209" t="s">
        <v>258</v>
      </c>
      <c r="C27" s="18"/>
      <c r="D27" s="19"/>
      <c r="E27" s="147">
        <f>SUM(D28,D33,D37,D42,D49)</f>
        <v>0</v>
      </c>
    </row>
    <row r="28" spans="1:30" x14ac:dyDescent="0.2">
      <c r="A28" s="33" t="s">
        <v>16</v>
      </c>
      <c r="B28" s="35" t="s">
        <v>105</v>
      </c>
      <c r="C28" s="20"/>
      <c r="D28" s="21">
        <f>SUM(C29:C32)</f>
        <v>0</v>
      </c>
      <c r="E28" s="146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x14ac:dyDescent="0.2">
      <c r="A29" s="75">
        <v>18</v>
      </c>
      <c r="B29" s="37" t="s">
        <v>132</v>
      </c>
      <c r="C29" s="108">
        <v>0</v>
      </c>
      <c r="D29" s="24"/>
      <c r="E29" s="146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x14ac:dyDescent="0.2">
      <c r="A30" s="75">
        <v>19</v>
      </c>
      <c r="B30" s="37" t="s">
        <v>133</v>
      </c>
      <c r="C30" s="108">
        <v>0</v>
      </c>
      <c r="D30" s="24"/>
      <c r="E30" s="146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x14ac:dyDescent="0.2">
      <c r="A31" s="75">
        <v>20</v>
      </c>
      <c r="B31" s="37" t="s">
        <v>134</v>
      </c>
      <c r="C31" s="108">
        <v>0</v>
      </c>
      <c r="D31" s="24"/>
      <c r="E31" s="146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x14ac:dyDescent="0.2">
      <c r="A32" s="75">
        <v>21</v>
      </c>
      <c r="B32" s="37" t="s">
        <v>135</v>
      </c>
      <c r="C32" s="108">
        <v>0</v>
      </c>
      <c r="D32" s="24"/>
      <c r="E32" s="146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x14ac:dyDescent="0.2">
      <c r="A33" s="33" t="s">
        <v>17</v>
      </c>
      <c r="B33" s="34" t="s">
        <v>66</v>
      </c>
      <c r="C33" s="25"/>
      <c r="D33" s="26">
        <f>SUM(C34:C36)</f>
        <v>0</v>
      </c>
      <c r="E33" s="146"/>
      <c r="F33" s="10"/>
      <c r="G33" s="10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x14ac:dyDescent="0.2">
      <c r="A34" s="75">
        <v>22</v>
      </c>
      <c r="B34" s="31" t="s">
        <v>69</v>
      </c>
      <c r="C34" s="108">
        <v>0</v>
      </c>
      <c r="D34" s="24"/>
      <c r="E34" s="146"/>
      <c r="F34" s="10"/>
      <c r="G34" s="10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x14ac:dyDescent="0.2">
      <c r="A35" s="75">
        <v>23</v>
      </c>
      <c r="B35" s="31" t="s">
        <v>67</v>
      </c>
      <c r="C35" s="108">
        <v>0</v>
      </c>
      <c r="D35" s="24"/>
      <c r="E35" s="146"/>
      <c r="F35" s="10"/>
      <c r="G35" s="10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x14ac:dyDescent="0.2">
      <c r="A36" s="75">
        <v>24</v>
      </c>
      <c r="B36" s="31" t="s">
        <v>68</v>
      </c>
      <c r="C36" s="108">
        <v>0</v>
      </c>
      <c r="D36" s="24"/>
      <c r="E36" s="146"/>
      <c r="F36" s="10"/>
      <c r="G36" s="10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x14ac:dyDescent="0.2">
      <c r="A37" s="33" t="s">
        <v>18</v>
      </c>
      <c r="B37" s="34" t="s">
        <v>65</v>
      </c>
      <c r="C37" s="25"/>
      <c r="D37" s="26">
        <f>SUM(C38:C41)</f>
        <v>0</v>
      </c>
      <c r="E37" s="146"/>
      <c r="F37" s="10"/>
      <c r="G37" s="10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x14ac:dyDescent="0.2">
      <c r="A38" s="75">
        <v>25</v>
      </c>
      <c r="B38" s="31" t="s">
        <v>136</v>
      </c>
      <c r="C38" s="108">
        <v>0</v>
      </c>
      <c r="D38" s="24"/>
      <c r="E38" s="146"/>
      <c r="F38" s="10"/>
      <c r="G38" s="10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x14ac:dyDescent="0.2">
      <c r="A39" s="75">
        <v>26</v>
      </c>
      <c r="B39" s="31" t="s">
        <v>137</v>
      </c>
      <c r="C39" s="108">
        <v>0</v>
      </c>
      <c r="D39" s="24"/>
      <c r="E39" s="146"/>
      <c r="F39" s="10"/>
      <c r="G39" s="10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x14ac:dyDescent="0.2">
      <c r="A40" s="75">
        <v>27</v>
      </c>
      <c r="B40" s="31" t="s">
        <v>259</v>
      </c>
      <c r="C40" s="108">
        <v>0</v>
      </c>
      <c r="D40" s="24"/>
      <c r="E40" s="146"/>
      <c r="F40" s="10"/>
      <c r="G40" s="1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x14ac:dyDescent="0.2">
      <c r="A41" s="75">
        <v>28</v>
      </c>
      <c r="B41" s="31" t="s">
        <v>260</v>
      </c>
      <c r="C41" s="108">
        <v>0</v>
      </c>
      <c r="D41" s="24"/>
      <c r="E41" s="146"/>
      <c r="F41" s="10"/>
      <c r="G41" s="1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x14ac:dyDescent="0.2">
      <c r="A42" s="33" t="s">
        <v>19</v>
      </c>
      <c r="B42" s="34" t="s">
        <v>138</v>
      </c>
      <c r="C42" s="25"/>
      <c r="D42" s="26">
        <f>SUM(C43:C48)</f>
        <v>0</v>
      </c>
      <c r="E42" s="146"/>
      <c r="F42" s="10"/>
      <c r="G42" s="1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s="3" customFormat="1" x14ac:dyDescent="0.2">
      <c r="A43" s="75">
        <v>29</v>
      </c>
      <c r="B43" s="31" t="s">
        <v>257</v>
      </c>
      <c r="C43" s="151">
        <v>0</v>
      </c>
      <c r="D43" s="27"/>
      <c r="E43" s="149"/>
      <c r="F43" s="11"/>
      <c r="G43" s="11"/>
    </row>
    <row r="44" spans="1:30" s="3" customFormat="1" x14ac:dyDescent="0.2">
      <c r="A44" s="75">
        <v>30</v>
      </c>
      <c r="B44" s="22" t="s">
        <v>139</v>
      </c>
      <c r="C44" s="151">
        <v>0</v>
      </c>
      <c r="D44" s="27"/>
      <c r="E44" s="149"/>
      <c r="F44" s="11"/>
      <c r="G44" s="11"/>
    </row>
    <row r="45" spans="1:30" x14ac:dyDescent="0.2">
      <c r="A45" s="75">
        <v>31</v>
      </c>
      <c r="B45" s="31" t="s">
        <v>239</v>
      </c>
      <c r="C45" s="108">
        <v>0</v>
      </c>
      <c r="D45" s="24"/>
      <c r="E45" s="146"/>
      <c r="F45" s="10"/>
      <c r="G45" s="10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x14ac:dyDescent="0.2">
      <c r="A46" s="75">
        <v>32</v>
      </c>
      <c r="B46" s="22" t="s">
        <v>240</v>
      </c>
      <c r="C46" s="108">
        <v>0</v>
      </c>
      <c r="D46" s="24"/>
      <c r="E46" s="146"/>
      <c r="F46" s="10"/>
      <c r="G46" s="10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x14ac:dyDescent="0.2">
      <c r="A47" s="75">
        <v>33</v>
      </c>
      <c r="B47" s="22" t="s">
        <v>140</v>
      </c>
      <c r="C47" s="108">
        <v>0</v>
      </c>
      <c r="D47" s="24"/>
      <c r="E47" s="146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x14ac:dyDescent="0.2">
      <c r="A48" s="75">
        <v>34</v>
      </c>
      <c r="B48" s="22" t="s">
        <v>141</v>
      </c>
      <c r="C48" s="108">
        <v>0</v>
      </c>
      <c r="D48" s="24"/>
      <c r="E48" s="146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x14ac:dyDescent="0.2">
      <c r="A49" s="33" t="s">
        <v>20</v>
      </c>
      <c r="B49" s="34" t="s">
        <v>202</v>
      </c>
      <c r="C49" s="25"/>
      <c r="D49" s="26">
        <f>SUM(C50:C52)</f>
        <v>0</v>
      </c>
      <c r="E49" s="146"/>
      <c r="F49" s="10"/>
      <c r="G49" s="10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x14ac:dyDescent="0.2">
      <c r="A50" s="75">
        <v>35</v>
      </c>
      <c r="B50" s="31" t="s">
        <v>276</v>
      </c>
      <c r="C50" s="108">
        <v>0</v>
      </c>
      <c r="D50" s="24"/>
      <c r="E50" s="146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x14ac:dyDescent="0.2">
      <c r="A51" s="75">
        <v>36</v>
      </c>
      <c r="B51" s="22" t="s">
        <v>203</v>
      </c>
      <c r="C51" s="108">
        <v>0</v>
      </c>
      <c r="D51" s="24"/>
      <c r="E51" s="14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x14ac:dyDescent="0.2">
      <c r="A52" s="75">
        <v>37</v>
      </c>
      <c r="B52" s="31" t="s">
        <v>277</v>
      </c>
      <c r="C52" s="108">
        <v>0</v>
      </c>
      <c r="D52" s="24"/>
      <c r="E52" s="146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6.75" customHeight="1" x14ac:dyDescent="0.2">
      <c r="A53" s="75"/>
      <c r="B53" s="22"/>
      <c r="C53" s="108"/>
      <c r="D53" s="24"/>
      <c r="E53" s="146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s="1" customFormat="1" x14ac:dyDescent="0.2">
      <c r="A54" s="77" t="s">
        <v>7</v>
      </c>
      <c r="B54" s="32" t="s">
        <v>142</v>
      </c>
      <c r="C54" s="18"/>
      <c r="D54" s="19"/>
      <c r="E54" s="147">
        <f>SUM(D55,D57)</f>
        <v>50000</v>
      </c>
    </row>
    <row r="55" spans="1:30" x14ac:dyDescent="0.2">
      <c r="A55" s="33" t="s">
        <v>16</v>
      </c>
      <c r="B55" s="35" t="s">
        <v>143</v>
      </c>
      <c r="C55" s="20"/>
      <c r="D55" s="21">
        <f>SUM(C56)</f>
        <v>50000</v>
      </c>
      <c r="E55" s="146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x14ac:dyDescent="0.2">
      <c r="A56" s="75">
        <v>38</v>
      </c>
      <c r="B56" s="37" t="s">
        <v>275</v>
      </c>
      <c r="C56" s="108">
        <v>50000</v>
      </c>
      <c r="D56" s="24"/>
      <c r="E56" s="14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x14ac:dyDescent="0.2">
      <c r="A57" s="33" t="s">
        <v>17</v>
      </c>
      <c r="B57" s="34" t="s">
        <v>90</v>
      </c>
      <c r="C57" s="25">
        <v>0</v>
      </c>
      <c r="D57" s="26">
        <f>SUM(C58)</f>
        <v>0</v>
      </c>
      <c r="E57" s="146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x14ac:dyDescent="0.2">
      <c r="A58" s="75">
        <v>39</v>
      </c>
      <c r="B58" s="37" t="s">
        <v>236</v>
      </c>
      <c r="C58" s="108">
        <v>0</v>
      </c>
      <c r="D58" s="24"/>
      <c r="E58" s="146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6.75" customHeight="1" x14ac:dyDescent="0.2">
      <c r="A59" s="75"/>
      <c r="B59" s="37"/>
      <c r="C59" s="108">
        <v>0</v>
      </c>
      <c r="D59" s="24"/>
      <c r="E59" s="146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s="1" customFormat="1" x14ac:dyDescent="0.2">
      <c r="A60" s="77" t="s">
        <v>8</v>
      </c>
      <c r="B60" s="32" t="s">
        <v>1</v>
      </c>
      <c r="C60" s="18"/>
      <c r="D60" s="19"/>
      <c r="E60" s="147">
        <f>SUM(D61,D76,D80,D83,D86)</f>
        <v>0</v>
      </c>
    </row>
    <row r="61" spans="1:30" x14ac:dyDescent="0.2">
      <c r="A61" s="33" t="s">
        <v>16</v>
      </c>
      <c r="B61" s="35" t="s">
        <v>2</v>
      </c>
      <c r="C61" s="20"/>
      <c r="D61" s="21">
        <f>SUM(C62:C75)</f>
        <v>0</v>
      </c>
      <c r="E61" s="146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x14ac:dyDescent="0.2">
      <c r="A62" s="75">
        <v>40</v>
      </c>
      <c r="B62" s="183" t="s">
        <v>144</v>
      </c>
      <c r="C62" s="151">
        <v>0</v>
      </c>
      <c r="D62" s="24"/>
      <c r="E62" s="146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x14ac:dyDescent="0.2">
      <c r="A63" s="75">
        <v>41</v>
      </c>
      <c r="B63" s="183" t="s">
        <v>273</v>
      </c>
      <c r="C63" s="151">
        <v>0</v>
      </c>
      <c r="D63" s="24"/>
      <c r="E63" s="146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x14ac:dyDescent="0.2">
      <c r="A64" s="75">
        <v>42</v>
      </c>
      <c r="B64" s="22" t="s">
        <v>145</v>
      </c>
      <c r="C64" s="151">
        <v>0</v>
      </c>
      <c r="D64" s="24"/>
      <c r="E64" s="146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x14ac:dyDescent="0.2">
      <c r="A65" s="75">
        <v>43</v>
      </c>
      <c r="B65" s="22" t="s">
        <v>146</v>
      </c>
      <c r="C65" s="151">
        <v>0</v>
      </c>
      <c r="D65" s="24"/>
      <c r="E65" s="146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x14ac:dyDescent="0.2">
      <c r="A66" s="75">
        <v>44</v>
      </c>
      <c r="B66" s="31" t="s">
        <v>274</v>
      </c>
      <c r="C66" s="151">
        <v>0</v>
      </c>
      <c r="D66" s="24"/>
      <c r="E66" s="14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s="3" customFormat="1" x14ac:dyDescent="0.2">
      <c r="A67" s="75">
        <v>45</v>
      </c>
      <c r="B67" s="31" t="s">
        <v>293</v>
      </c>
      <c r="C67" s="151">
        <v>0</v>
      </c>
      <c r="D67" s="27"/>
      <c r="E67" s="149"/>
    </row>
    <row r="68" spans="1:30" s="3" customFormat="1" x14ac:dyDescent="0.2">
      <c r="A68" s="75">
        <v>46</v>
      </c>
      <c r="B68" s="31" t="s">
        <v>294</v>
      </c>
      <c r="C68" s="151">
        <v>0</v>
      </c>
      <c r="D68" s="27"/>
      <c r="E68" s="149"/>
    </row>
    <row r="69" spans="1:30" s="3" customFormat="1" x14ac:dyDescent="0.2">
      <c r="A69" s="75">
        <v>47</v>
      </c>
      <c r="B69" s="22" t="s">
        <v>147</v>
      </c>
      <c r="C69" s="151">
        <v>0</v>
      </c>
      <c r="D69" s="27"/>
      <c r="E69" s="149"/>
    </row>
    <row r="70" spans="1:30" s="3" customFormat="1" x14ac:dyDescent="0.2">
      <c r="A70" s="75">
        <v>48</v>
      </c>
      <c r="B70" s="22" t="s">
        <v>57</v>
      </c>
      <c r="C70" s="151">
        <v>0</v>
      </c>
      <c r="D70" s="27"/>
      <c r="E70" s="149"/>
    </row>
    <row r="71" spans="1:30" s="3" customFormat="1" x14ac:dyDescent="0.2">
      <c r="A71" s="75">
        <v>49</v>
      </c>
      <c r="B71" s="22" t="s">
        <v>87</v>
      </c>
      <c r="C71" s="151">
        <v>0</v>
      </c>
      <c r="D71" s="27"/>
      <c r="E71" s="149"/>
    </row>
    <row r="72" spans="1:30" s="3" customFormat="1" x14ac:dyDescent="0.2">
      <c r="A72" s="75">
        <v>50</v>
      </c>
      <c r="B72" s="22" t="s">
        <v>148</v>
      </c>
      <c r="C72" s="151">
        <v>0</v>
      </c>
      <c r="D72" s="27"/>
      <c r="E72" s="149"/>
    </row>
    <row r="73" spans="1:30" s="3" customFormat="1" x14ac:dyDescent="0.2">
      <c r="A73" s="75">
        <v>51</v>
      </c>
      <c r="B73" s="22" t="s">
        <v>88</v>
      </c>
      <c r="C73" s="151">
        <v>0</v>
      </c>
      <c r="D73" s="27"/>
      <c r="E73" s="149"/>
    </row>
    <row r="74" spans="1:30" s="3" customFormat="1" x14ac:dyDescent="0.2">
      <c r="A74" s="75">
        <v>52</v>
      </c>
      <c r="B74" s="22" t="s">
        <v>149</v>
      </c>
      <c r="C74" s="151">
        <v>0</v>
      </c>
      <c r="D74" s="27"/>
      <c r="E74" s="149"/>
    </row>
    <row r="75" spans="1:30" s="3" customFormat="1" x14ac:dyDescent="0.2">
      <c r="A75" s="75">
        <v>53</v>
      </c>
      <c r="B75" s="22" t="s">
        <v>89</v>
      </c>
      <c r="C75" s="151">
        <v>0</v>
      </c>
      <c r="D75" s="27"/>
      <c r="E75" s="149"/>
    </row>
    <row r="76" spans="1:30" x14ac:dyDescent="0.2">
      <c r="A76" s="33" t="s">
        <v>17</v>
      </c>
      <c r="B76" s="34" t="s">
        <v>150</v>
      </c>
      <c r="C76" s="184"/>
      <c r="D76" s="26">
        <f>SUM(C77:C79)</f>
        <v>0</v>
      </c>
      <c r="E76" s="14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x14ac:dyDescent="0.2">
      <c r="A77" s="75">
        <v>54</v>
      </c>
      <c r="B77" s="37" t="s">
        <v>213</v>
      </c>
      <c r="C77" s="205">
        <v>0</v>
      </c>
      <c r="D77" s="24"/>
      <c r="E77" s="146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s="3" customFormat="1" x14ac:dyDescent="0.2">
      <c r="A78" s="75">
        <v>55</v>
      </c>
      <c r="B78" s="22" t="s">
        <v>201</v>
      </c>
      <c r="C78" s="151">
        <v>0</v>
      </c>
      <c r="D78" s="27"/>
      <c r="E78" s="149"/>
    </row>
    <row r="79" spans="1:30" s="3" customFormat="1" x14ac:dyDescent="0.2">
      <c r="A79" s="75">
        <v>56</v>
      </c>
      <c r="B79" s="22" t="s">
        <v>214</v>
      </c>
      <c r="C79" s="151">
        <v>0</v>
      </c>
      <c r="D79" s="27"/>
      <c r="E79" s="149"/>
    </row>
    <row r="80" spans="1:30" x14ac:dyDescent="0.2">
      <c r="A80" s="33" t="s">
        <v>18</v>
      </c>
      <c r="B80" s="34" t="s">
        <v>3</v>
      </c>
      <c r="C80" s="25"/>
      <c r="D80" s="26">
        <f>SUM(C81:C82)</f>
        <v>0</v>
      </c>
      <c r="E80" s="146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x14ac:dyDescent="0.2">
      <c r="A81" s="75">
        <v>57</v>
      </c>
      <c r="B81" s="22" t="s">
        <v>55</v>
      </c>
      <c r="C81" s="108">
        <v>0</v>
      </c>
      <c r="D81" s="24"/>
      <c r="E81" s="146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x14ac:dyDescent="0.2">
      <c r="A82" s="75">
        <v>58</v>
      </c>
      <c r="B82" s="22" t="s">
        <v>56</v>
      </c>
      <c r="C82" s="108">
        <v>0</v>
      </c>
      <c r="D82" s="24"/>
      <c r="E82" s="146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x14ac:dyDescent="0.2">
      <c r="A83" s="33" t="s">
        <v>19</v>
      </c>
      <c r="B83" s="34" t="s">
        <v>4</v>
      </c>
      <c r="C83" s="25"/>
      <c r="D83" s="26">
        <f>SUM(C84:C85)</f>
        <v>0</v>
      </c>
      <c r="E83" s="146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x14ac:dyDescent="0.2">
      <c r="A84" s="75">
        <v>59</v>
      </c>
      <c r="B84" s="36" t="s">
        <v>71</v>
      </c>
      <c r="C84" s="108">
        <v>0</v>
      </c>
      <c r="D84" s="24"/>
      <c r="E84" s="146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x14ac:dyDescent="0.2">
      <c r="A85" s="75">
        <v>60</v>
      </c>
      <c r="B85" s="36" t="s">
        <v>151</v>
      </c>
      <c r="C85" s="108">
        <v>0</v>
      </c>
      <c r="D85" s="24"/>
      <c r="E85" s="146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x14ac:dyDescent="0.2">
      <c r="A86" s="33" t="s">
        <v>20</v>
      </c>
      <c r="B86" s="34" t="s">
        <v>152</v>
      </c>
      <c r="C86" s="25"/>
      <c r="D86" s="26">
        <f>SUM(C87:C87)</f>
        <v>0</v>
      </c>
      <c r="E86" s="14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x14ac:dyDescent="0.2">
      <c r="A87" s="75">
        <v>61</v>
      </c>
      <c r="B87" s="22" t="s">
        <v>153</v>
      </c>
      <c r="C87" s="108">
        <v>0</v>
      </c>
      <c r="D87" s="24"/>
      <c r="E87" s="146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6.75" customHeight="1" x14ac:dyDescent="0.2">
      <c r="A88" s="75"/>
      <c r="B88" s="22"/>
      <c r="C88" s="108"/>
      <c r="D88" s="24"/>
      <c r="E88" s="146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s="1" customFormat="1" x14ac:dyDescent="0.2">
      <c r="A89" s="77" t="s">
        <v>9</v>
      </c>
      <c r="B89" s="32" t="s">
        <v>204</v>
      </c>
      <c r="C89" s="18"/>
      <c r="D89" s="19"/>
      <c r="E89" s="147">
        <f>SUM(D90,D92,D99,D104,D108,D112,D118,D121,D126)</f>
        <v>0</v>
      </c>
      <c r="F89" s="9"/>
      <c r="G89" s="9"/>
    </row>
    <row r="90" spans="1:30" s="1" customFormat="1" x14ac:dyDescent="0.2">
      <c r="A90" s="33" t="s">
        <v>16</v>
      </c>
      <c r="B90" s="35" t="s">
        <v>154</v>
      </c>
      <c r="C90" s="28"/>
      <c r="D90" s="21">
        <f>SUM(C91:C91)</f>
        <v>0</v>
      </c>
      <c r="E90" s="148"/>
      <c r="F90" s="9"/>
      <c r="G90" s="9"/>
    </row>
    <row r="91" spans="1:30" s="1" customFormat="1" x14ac:dyDescent="0.2">
      <c r="A91" s="75">
        <v>62</v>
      </c>
      <c r="B91" s="22" t="s">
        <v>155</v>
      </c>
      <c r="C91" s="151">
        <v>0</v>
      </c>
      <c r="D91" s="29"/>
      <c r="E91" s="148"/>
      <c r="F91" s="9"/>
      <c r="G91" s="9"/>
    </row>
    <row r="92" spans="1:30" s="1" customFormat="1" x14ac:dyDescent="0.2">
      <c r="A92" s="33" t="s">
        <v>17</v>
      </c>
      <c r="B92" s="34" t="s">
        <v>261</v>
      </c>
      <c r="C92" s="18"/>
      <c r="D92" s="26">
        <f>SUM(C93:C98)</f>
        <v>0</v>
      </c>
      <c r="E92" s="148"/>
      <c r="F92" s="9"/>
      <c r="G92" s="9"/>
    </row>
    <row r="93" spans="1:30" s="1" customFormat="1" x14ac:dyDescent="0.2">
      <c r="A93" s="75">
        <v>63</v>
      </c>
      <c r="B93" s="31" t="s">
        <v>262</v>
      </c>
      <c r="C93" s="151">
        <v>0</v>
      </c>
      <c r="D93" s="29"/>
      <c r="E93" s="148"/>
      <c r="F93" s="9"/>
      <c r="G93" s="9"/>
    </row>
    <row r="94" spans="1:30" s="1" customFormat="1" x14ac:dyDescent="0.2">
      <c r="A94" s="75">
        <v>64</v>
      </c>
      <c r="B94" s="22" t="s">
        <v>217</v>
      </c>
      <c r="C94" s="151">
        <v>0</v>
      </c>
      <c r="D94" s="29"/>
      <c r="E94" s="148"/>
      <c r="F94" s="9"/>
      <c r="G94" s="9"/>
    </row>
    <row r="95" spans="1:30" s="1" customFormat="1" x14ac:dyDescent="0.2">
      <c r="A95" s="75">
        <v>65</v>
      </c>
      <c r="B95" s="22" t="s">
        <v>218</v>
      </c>
      <c r="C95" s="151">
        <v>0</v>
      </c>
      <c r="D95" s="29"/>
      <c r="E95" s="148"/>
      <c r="F95" s="9"/>
      <c r="G95" s="9"/>
    </row>
    <row r="96" spans="1:30" s="1" customFormat="1" x14ac:dyDescent="0.2">
      <c r="A96" s="75">
        <v>66</v>
      </c>
      <c r="B96" s="22" t="s">
        <v>219</v>
      </c>
      <c r="C96" s="151">
        <v>0</v>
      </c>
      <c r="D96" s="29"/>
      <c r="E96" s="148"/>
      <c r="F96" s="9"/>
      <c r="G96" s="9"/>
    </row>
    <row r="97" spans="1:30" s="1" customFormat="1" x14ac:dyDescent="0.2">
      <c r="A97" s="75">
        <v>67</v>
      </c>
      <c r="B97" s="22" t="s">
        <v>215</v>
      </c>
      <c r="C97" s="151">
        <v>0</v>
      </c>
      <c r="D97" s="29"/>
      <c r="E97" s="148"/>
      <c r="F97" s="9"/>
      <c r="G97" s="9"/>
    </row>
    <row r="98" spans="1:30" s="1" customFormat="1" x14ac:dyDescent="0.2">
      <c r="A98" s="75">
        <v>68</v>
      </c>
      <c r="B98" s="22" t="s">
        <v>216</v>
      </c>
      <c r="C98" s="151">
        <v>0</v>
      </c>
      <c r="D98" s="29"/>
      <c r="E98" s="148"/>
      <c r="F98" s="9"/>
      <c r="G98" s="9"/>
    </row>
    <row r="99" spans="1:30" x14ac:dyDescent="0.2">
      <c r="A99" s="33" t="s">
        <v>18</v>
      </c>
      <c r="B99" s="34" t="s">
        <v>156</v>
      </c>
      <c r="C99" s="25"/>
      <c r="D99" s="26">
        <f>SUM(C100:C103)</f>
        <v>0</v>
      </c>
      <c r="E99" s="146"/>
      <c r="F99" s="10"/>
      <c r="G99" s="10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x14ac:dyDescent="0.2">
      <c r="A100" s="75">
        <v>69</v>
      </c>
      <c r="B100" s="37" t="s">
        <v>157</v>
      </c>
      <c r="C100" s="108">
        <v>0</v>
      </c>
      <c r="D100" s="24"/>
      <c r="E100" s="146"/>
      <c r="F100" s="10"/>
      <c r="G100" s="1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x14ac:dyDescent="0.2">
      <c r="A101" s="75">
        <v>70</v>
      </c>
      <c r="B101" s="37" t="s">
        <v>34</v>
      </c>
      <c r="C101" s="108">
        <v>0</v>
      </c>
      <c r="D101" s="24"/>
      <c r="E101" s="146"/>
      <c r="F101" s="10"/>
      <c r="G101" s="10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x14ac:dyDescent="0.2">
      <c r="A102" s="75">
        <v>71</v>
      </c>
      <c r="B102" s="37" t="s">
        <v>158</v>
      </c>
      <c r="C102" s="108">
        <v>0</v>
      </c>
      <c r="D102" s="24"/>
      <c r="E102" s="146"/>
      <c r="F102" s="10"/>
      <c r="G102" s="10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x14ac:dyDescent="0.2">
      <c r="A103" s="75">
        <v>72</v>
      </c>
      <c r="B103" s="37" t="s">
        <v>220</v>
      </c>
      <c r="C103" s="108">
        <v>0</v>
      </c>
      <c r="D103" s="24"/>
      <c r="E103" s="146"/>
      <c r="F103" s="10"/>
      <c r="G103" s="10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x14ac:dyDescent="0.2">
      <c r="A104" s="33" t="s">
        <v>19</v>
      </c>
      <c r="B104" s="34" t="s">
        <v>159</v>
      </c>
      <c r="C104" s="25"/>
      <c r="D104" s="26">
        <f>SUM(C105:C107)</f>
        <v>0</v>
      </c>
      <c r="E104" s="146"/>
      <c r="F104" s="10"/>
      <c r="G104" s="10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x14ac:dyDescent="0.2">
      <c r="A105" s="75">
        <v>73</v>
      </c>
      <c r="B105" s="22" t="s">
        <v>160</v>
      </c>
      <c r="C105" s="108">
        <v>0</v>
      </c>
      <c r="D105" s="24"/>
      <c r="E105" s="146"/>
      <c r="F105" s="10"/>
      <c r="G105" s="10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x14ac:dyDescent="0.2">
      <c r="A106" s="75">
        <v>74</v>
      </c>
      <c r="B106" s="22" t="s">
        <v>161</v>
      </c>
      <c r="C106" s="108">
        <v>0</v>
      </c>
      <c r="D106" s="24"/>
      <c r="E106" s="146"/>
      <c r="F106" s="10"/>
      <c r="G106" s="10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x14ac:dyDescent="0.2">
      <c r="A107" s="75">
        <v>75</v>
      </c>
      <c r="B107" s="37" t="s">
        <v>61</v>
      </c>
      <c r="C107" s="108">
        <v>0</v>
      </c>
      <c r="D107" s="24"/>
      <c r="E107" s="146"/>
      <c r="F107" s="10"/>
      <c r="G107" s="10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x14ac:dyDescent="0.2">
      <c r="A108" s="33" t="s">
        <v>20</v>
      </c>
      <c r="B108" s="34" t="s">
        <v>32</v>
      </c>
      <c r="C108" s="25"/>
      <c r="D108" s="26">
        <f>SUM(C109:C111)</f>
        <v>0</v>
      </c>
      <c r="E108" s="146"/>
      <c r="F108" s="10"/>
      <c r="G108" s="10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x14ac:dyDescent="0.2">
      <c r="A109" s="75">
        <v>76</v>
      </c>
      <c r="B109" s="22" t="s">
        <v>82</v>
      </c>
      <c r="C109" s="108">
        <v>0</v>
      </c>
      <c r="D109" s="24"/>
      <c r="E109" s="146"/>
      <c r="F109" s="10"/>
      <c r="G109" s="10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x14ac:dyDescent="0.2">
      <c r="A110" s="75">
        <v>77</v>
      </c>
      <c r="B110" s="22" t="s">
        <v>162</v>
      </c>
      <c r="C110" s="108">
        <v>0</v>
      </c>
      <c r="D110" s="24"/>
      <c r="E110" s="146"/>
      <c r="F110" s="10"/>
      <c r="G110" s="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x14ac:dyDescent="0.2">
      <c r="A111" s="75">
        <v>78</v>
      </c>
      <c r="B111" s="22" t="s">
        <v>72</v>
      </c>
      <c r="C111" s="108">
        <v>0</v>
      </c>
      <c r="D111" s="24"/>
      <c r="E111" s="146"/>
      <c r="F111" s="10"/>
      <c r="G111" s="10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x14ac:dyDescent="0.2">
      <c r="A112" s="33" t="s">
        <v>21</v>
      </c>
      <c r="B112" s="34" t="s">
        <v>163</v>
      </c>
      <c r="C112" s="25"/>
      <c r="D112" s="26">
        <f>SUM(C113:C117)</f>
        <v>0</v>
      </c>
      <c r="E112" s="146"/>
      <c r="F112" s="10"/>
      <c r="G112" s="10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x14ac:dyDescent="0.2">
      <c r="A113" s="75">
        <v>79</v>
      </c>
      <c r="B113" s="22" t="s">
        <v>42</v>
      </c>
      <c r="C113" s="108">
        <v>0</v>
      </c>
      <c r="D113" s="24"/>
      <c r="E113" s="146"/>
      <c r="F113" s="10"/>
      <c r="G113" s="10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x14ac:dyDescent="0.2">
      <c r="A114" s="75">
        <v>80</v>
      </c>
      <c r="B114" s="22" t="s">
        <v>164</v>
      </c>
      <c r="C114" s="108">
        <v>0</v>
      </c>
      <c r="D114" s="24"/>
      <c r="E114" s="146"/>
      <c r="F114" s="10"/>
      <c r="G114" s="10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x14ac:dyDescent="0.2">
      <c r="A115" s="75">
        <v>81</v>
      </c>
      <c r="B115" s="22" t="s">
        <v>54</v>
      </c>
      <c r="C115" s="108">
        <v>0</v>
      </c>
      <c r="D115" s="24"/>
      <c r="E115" s="146"/>
      <c r="F115" s="10"/>
      <c r="G115" s="10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x14ac:dyDescent="0.2">
      <c r="A116" s="75">
        <v>82</v>
      </c>
      <c r="B116" s="22" t="s">
        <v>165</v>
      </c>
      <c r="C116" s="108">
        <v>0</v>
      </c>
      <c r="D116" s="24"/>
      <c r="E116" s="146"/>
      <c r="F116" s="10"/>
      <c r="G116" s="10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x14ac:dyDescent="0.2">
      <c r="A117" s="75">
        <v>83</v>
      </c>
      <c r="B117" s="22" t="s">
        <v>70</v>
      </c>
      <c r="C117" s="108">
        <v>0</v>
      </c>
      <c r="D117" s="24"/>
      <c r="E117" s="146"/>
      <c r="F117" s="10"/>
      <c r="G117" s="10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x14ac:dyDescent="0.2">
      <c r="A118" s="33" t="s">
        <v>98</v>
      </c>
      <c r="B118" s="34" t="s">
        <v>166</v>
      </c>
      <c r="C118" s="25"/>
      <c r="D118" s="26">
        <f>SUM(C119:C120)</f>
        <v>0</v>
      </c>
      <c r="E118" s="146"/>
      <c r="F118" s="10"/>
      <c r="G118" s="10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x14ac:dyDescent="0.2">
      <c r="A119" s="75">
        <v>84</v>
      </c>
      <c r="B119" s="22" t="s">
        <v>59</v>
      </c>
      <c r="C119" s="108">
        <v>0</v>
      </c>
      <c r="D119" s="24"/>
      <c r="E119" s="146"/>
      <c r="F119" s="10"/>
      <c r="G119" s="10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x14ac:dyDescent="0.2">
      <c r="A120" s="75">
        <v>85</v>
      </c>
      <c r="B120" s="22" t="s">
        <v>40</v>
      </c>
      <c r="C120" s="108">
        <v>0</v>
      </c>
      <c r="D120" s="24"/>
      <c r="E120" s="146"/>
      <c r="F120" s="10"/>
      <c r="G120" s="1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x14ac:dyDescent="0.2">
      <c r="A121" s="33" t="s">
        <v>99</v>
      </c>
      <c r="B121" s="34" t="s">
        <v>62</v>
      </c>
      <c r="C121" s="25"/>
      <c r="D121" s="26">
        <f>SUM(C122:C125)</f>
        <v>0</v>
      </c>
      <c r="E121" s="146"/>
      <c r="F121" s="10"/>
      <c r="G121" s="10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x14ac:dyDescent="0.2">
      <c r="A122" s="75">
        <v>86</v>
      </c>
      <c r="B122" s="22" t="s">
        <v>63</v>
      </c>
      <c r="C122" s="108">
        <v>0</v>
      </c>
      <c r="D122" s="24"/>
      <c r="E122" s="146"/>
      <c r="F122" s="10"/>
      <c r="G122" s="10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x14ac:dyDescent="0.2">
      <c r="A123" s="75">
        <v>87</v>
      </c>
      <c r="B123" s="22" t="s">
        <v>40</v>
      </c>
      <c r="C123" s="108">
        <v>0</v>
      </c>
      <c r="D123" s="24"/>
      <c r="E123" s="146"/>
      <c r="F123" s="10"/>
      <c r="G123" s="10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x14ac:dyDescent="0.2">
      <c r="A124" s="75">
        <v>88</v>
      </c>
      <c r="B124" s="22" t="s">
        <v>64</v>
      </c>
      <c r="C124" s="108">
        <v>0</v>
      </c>
      <c r="D124" s="24"/>
      <c r="E124" s="146"/>
      <c r="F124" s="10"/>
      <c r="G124" s="10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x14ac:dyDescent="0.2">
      <c r="A125" s="75">
        <v>89</v>
      </c>
      <c r="B125" s="22" t="s">
        <v>60</v>
      </c>
      <c r="C125" s="108">
        <v>0</v>
      </c>
      <c r="D125" s="24"/>
      <c r="E125" s="146"/>
      <c r="F125" s="10"/>
      <c r="G125" s="10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x14ac:dyDescent="0.2">
      <c r="A126" s="33" t="s">
        <v>5</v>
      </c>
      <c r="B126" s="34" t="s">
        <v>23</v>
      </c>
      <c r="C126" s="25"/>
      <c r="D126" s="26">
        <f>SUM(C127:C128)</f>
        <v>0</v>
      </c>
      <c r="E126" s="146"/>
      <c r="F126" s="10"/>
      <c r="G126" s="10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x14ac:dyDescent="0.2">
      <c r="A127" s="75">
        <v>90</v>
      </c>
      <c r="B127" s="22" t="s">
        <v>24</v>
      </c>
      <c r="C127" s="108">
        <v>0</v>
      </c>
      <c r="D127" s="24"/>
      <c r="E127" s="146"/>
      <c r="F127" s="10"/>
      <c r="G127" s="10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x14ac:dyDescent="0.2">
      <c r="A128" s="75">
        <v>91</v>
      </c>
      <c r="B128" s="22" t="s">
        <v>85</v>
      </c>
      <c r="C128" s="108">
        <v>0</v>
      </c>
      <c r="D128" s="24"/>
      <c r="E128" s="146"/>
      <c r="F128" s="10"/>
      <c r="G128" s="10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6.75" customHeight="1" x14ac:dyDescent="0.2">
      <c r="A129" s="75"/>
      <c r="B129" s="22"/>
      <c r="C129" s="108"/>
      <c r="D129" s="24"/>
      <c r="E129" s="146"/>
      <c r="F129" s="10"/>
      <c r="G129" s="10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s="1" customFormat="1" x14ac:dyDescent="0.2">
      <c r="A130" s="77" t="s">
        <v>10</v>
      </c>
      <c r="B130" s="32" t="s">
        <v>167</v>
      </c>
      <c r="C130" s="18"/>
      <c r="D130" s="19"/>
      <c r="E130" s="147">
        <f>SUM(D131,D135)</f>
        <v>0</v>
      </c>
      <c r="F130" s="9"/>
      <c r="G130" s="9"/>
    </row>
    <row r="131" spans="1:30" x14ac:dyDescent="0.2">
      <c r="A131" s="33" t="s">
        <v>16</v>
      </c>
      <c r="B131" s="34" t="s">
        <v>51</v>
      </c>
      <c r="C131" s="25"/>
      <c r="D131" s="21">
        <f>SUM(C132:C134)</f>
        <v>0</v>
      </c>
      <c r="E131" s="146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x14ac:dyDescent="0.2">
      <c r="A132" s="75">
        <v>92</v>
      </c>
      <c r="B132" s="31" t="s">
        <v>263</v>
      </c>
      <c r="C132" s="108">
        <v>0</v>
      </c>
      <c r="D132" s="24"/>
      <c r="E132" s="146"/>
      <c r="F132" s="10"/>
      <c r="G132" s="10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x14ac:dyDescent="0.2">
      <c r="A133" s="75">
        <v>93</v>
      </c>
      <c r="B133" s="31" t="s">
        <v>264</v>
      </c>
      <c r="C133" s="108">
        <v>0</v>
      </c>
      <c r="D133" s="24"/>
      <c r="E133" s="146"/>
      <c r="F133" s="10"/>
      <c r="G133" s="10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x14ac:dyDescent="0.2">
      <c r="A134" s="75">
        <v>94</v>
      </c>
      <c r="B134" s="31" t="s">
        <v>265</v>
      </c>
      <c r="C134" s="108">
        <v>0</v>
      </c>
      <c r="D134" s="24"/>
      <c r="E134" s="146"/>
      <c r="F134" s="10"/>
      <c r="G134" s="10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x14ac:dyDescent="0.2">
      <c r="A135" s="33" t="s">
        <v>17</v>
      </c>
      <c r="B135" s="34" t="s">
        <v>28</v>
      </c>
      <c r="C135" s="25"/>
      <c r="D135" s="26">
        <f>SUM(C136:C141)</f>
        <v>0</v>
      </c>
      <c r="E135" s="146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x14ac:dyDescent="0.2">
      <c r="A136" s="75">
        <v>95</v>
      </c>
      <c r="B136" s="31" t="s">
        <v>266</v>
      </c>
      <c r="C136" s="108">
        <v>0</v>
      </c>
      <c r="D136" s="24"/>
      <c r="E136" s="146"/>
      <c r="F136" s="10"/>
      <c r="G136" s="10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x14ac:dyDescent="0.2">
      <c r="A137" s="75">
        <v>96</v>
      </c>
      <c r="B137" s="31" t="s">
        <v>267</v>
      </c>
      <c r="C137" s="108">
        <v>0</v>
      </c>
      <c r="D137" s="24"/>
      <c r="E137" s="146"/>
      <c r="F137" s="10"/>
      <c r="G137" s="10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x14ac:dyDescent="0.2">
      <c r="A138" s="75">
        <v>97</v>
      </c>
      <c r="B138" s="31" t="s">
        <v>268</v>
      </c>
      <c r="C138" s="108">
        <v>0</v>
      </c>
      <c r="D138" s="24"/>
      <c r="E138" s="146"/>
      <c r="F138" s="10"/>
      <c r="G138" s="10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x14ac:dyDescent="0.2">
      <c r="A139" s="75">
        <v>98</v>
      </c>
      <c r="B139" s="31" t="s">
        <v>269</v>
      </c>
      <c r="C139" s="108">
        <v>0</v>
      </c>
      <c r="D139" s="24"/>
      <c r="E139" s="146"/>
      <c r="F139" s="10"/>
      <c r="G139" s="10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x14ac:dyDescent="0.2">
      <c r="A140" s="75">
        <v>99</v>
      </c>
      <c r="B140" s="31" t="s">
        <v>270</v>
      </c>
      <c r="C140" s="108">
        <v>0</v>
      </c>
      <c r="D140" s="24"/>
      <c r="E140" s="146"/>
      <c r="F140" s="10"/>
      <c r="G140" s="1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x14ac:dyDescent="0.2">
      <c r="A141" s="75">
        <v>100</v>
      </c>
      <c r="B141" s="31" t="s">
        <v>271</v>
      </c>
      <c r="C141" s="108">
        <v>0</v>
      </c>
      <c r="D141" s="24"/>
      <c r="E141" s="146"/>
      <c r="F141" s="10"/>
      <c r="G141" s="10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x14ac:dyDescent="0.2">
      <c r="A142" s="75"/>
      <c r="B142" s="22"/>
      <c r="C142" s="108"/>
      <c r="D142" s="24"/>
      <c r="E142" s="146"/>
      <c r="F142" s="10"/>
      <c r="G142" s="10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s="1" customFormat="1" x14ac:dyDescent="0.2">
      <c r="A143" s="77" t="s">
        <v>11</v>
      </c>
      <c r="B143" s="32" t="s">
        <v>112</v>
      </c>
      <c r="C143" s="18"/>
      <c r="D143" s="19"/>
      <c r="E143" s="147">
        <f>SUM(D144,D146)</f>
        <v>0</v>
      </c>
    </row>
    <row r="144" spans="1:30" x14ac:dyDescent="0.2">
      <c r="A144" s="33" t="s">
        <v>16</v>
      </c>
      <c r="B144" s="35" t="s">
        <v>168</v>
      </c>
      <c r="C144" s="20"/>
      <c r="D144" s="21">
        <f>SUM(C145:C145)</f>
        <v>0</v>
      </c>
      <c r="E144" s="146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x14ac:dyDescent="0.2">
      <c r="A145" s="75">
        <v>101</v>
      </c>
      <c r="B145" s="22" t="s">
        <v>169</v>
      </c>
      <c r="C145" s="108">
        <v>0</v>
      </c>
      <c r="D145" s="24"/>
      <c r="E145" s="146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x14ac:dyDescent="0.2">
      <c r="A146" s="33" t="s">
        <v>17</v>
      </c>
      <c r="B146" s="34" t="s">
        <v>13</v>
      </c>
      <c r="C146" s="25">
        <v>0</v>
      </c>
      <c r="D146" s="26">
        <f>SUM(C147:C147)</f>
        <v>0</v>
      </c>
      <c r="E146" s="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x14ac:dyDescent="0.2">
      <c r="A147" s="75">
        <v>102</v>
      </c>
      <c r="B147" s="22" t="s">
        <v>170</v>
      </c>
      <c r="C147" s="108">
        <v>0</v>
      </c>
      <c r="D147" s="24"/>
      <c r="E147" s="146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6.75" customHeight="1" x14ac:dyDescent="0.2">
      <c r="A148" s="75"/>
      <c r="B148" s="22"/>
      <c r="C148" s="108"/>
      <c r="D148" s="24"/>
      <c r="E148" s="146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s="1" customFormat="1" ht="12.75" customHeight="1" x14ac:dyDescent="0.2">
      <c r="A149" s="77" t="s">
        <v>92</v>
      </c>
      <c r="B149" s="32" t="s">
        <v>205</v>
      </c>
      <c r="C149" s="18"/>
      <c r="D149" s="26">
        <v>25000</v>
      </c>
      <c r="E149" s="147">
        <f>SUM(D149)</f>
        <v>25000</v>
      </c>
    </row>
    <row r="150" spans="1:30" x14ac:dyDescent="0.2">
      <c r="A150" s="75">
        <v>103</v>
      </c>
      <c r="B150" s="22" t="s">
        <v>207</v>
      </c>
      <c r="C150" s="108">
        <v>0</v>
      </c>
      <c r="D150" s="24"/>
      <c r="E150" s="146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x14ac:dyDescent="0.2">
      <c r="A151" s="75">
        <v>104</v>
      </c>
      <c r="B151" s="22" t="s">
        <v>195</v>
      </c>
      <c r="C151" s="108">
        <v>0</v>
      </c>
      <c r="D151" s="24"/>
      <c r="E151" s="146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x14ac:dyDescent="0.2">
      <c r="A152" s="75">
        <v>105</v>
      </c>
      <c r="B152" s="22" t="s">
        <v>237</v>
      </c>
      <c r="C152" s="108">
        <v>0</v>
      </c>
      <c r="D152" s="24"/>
      <c r="E152" s="146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x14ac:dyDescent="0.2">
      <c r="A153" s="75">
        <v>106</v>
      </c>
      <c r="B153" s="22" t="s">
        <v>206</v>
      </c>
      <c r="C153" s="108">
        <v>0</v>
      </c>
      <c r="D153" s="24"/>
      <c r="E153" s="146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x14ac:dyDescent="0.2">
      <c r="A154" s="75">
        <v>107</v>
      </c>
      <c r="B154" s="22" t="s">
        <v>238</v>
      </c>
      <c r="C154" s="108">
        <v>0</v>
      </c>
      <c r="D154" s="24"/>
      <c r="E154" s="146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x14ac:dyDescent="0.2">
      <c r="A155" s="75">
        <v>108</v>
      </c>
      <c r="B155" s="22" t="s">
        <v>208</v>
      </c>
      <c r="C155" s="108">
        <v>0</v>
      </c>
      <c r="D155" s="24"/>
      <c r="E155" s="146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x14ac:dyDescent="0.2">
      <c r="A156" s="75">
        <v>109</v>
      </c>
      <c r="B156" s="22" t="s">
        <v>209</v>
      </c>
      <c r="C156" s="108">
        <v>0</v>
      </c>
      <c r="D156" s="24"/>
      <c r="E156" s="14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x14ac:dyDescent="0.2">
      <c r="A157" s="75">
        <v>110</v>
      </c>
      <c r="B157" s="22" t="s">
        <v>210</v>
      </c>
      <c r="C157" s="108">
        <v>0</v>
      </c>
      <c r="D157" s="24"/>
      <c r="E157" s="146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x14ac:dyDescent="0.2">
      <c r="A158" s="75">
        <v>111</v>
      </c>
      <c r="B158" s="22" t="s">
        <v>211</v>
      </c>
      <c r="C158" s="108">
        <v>0</v>
      </c>
      <c r="D158" s="24"/>
      <c r="E158" s="146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6.75" customHeight="1" x14ac:dyDescent="0.2">
      <c r="A159" s="75"/>
      <c r="B159" s="22"/>
      <c r="C159" s="108"/>
      <c r="D159" s="24"/>
      <c r="E159" s="146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s="1" customFormat="1" ht="14.25" customHeight="1" x14ac:dyDescent="0.2">
      <c r="A160" s="77" t="s">
        <v>102</v>
      </c>
      <c r="B160" s="32" t="s">
        <v>15</v>
      </c>
      <c r="C160" s="18"/>
      <c r="D160" s="19"/>
      <c r="E160" s="147">
        <f>SUM(D161,D178,D180,D182)</f>
        <v>5000</v>
      </c>
    </row>
    <row r="161" spans="1:30" x14ac:dyDescent="0.2">
      <c r="A161" s="33" t="s">
        <v>16</v>
      </c>
      <c r="B161" s="35" t="s">
        <v>171</v>
      </c>
      <c r="C161" s="20"/>
      <c r="D161" s="21">
        <f>SUM(C162:C177)</f>
        <v>5000</v>
      </c>
      <c r="E161" s="146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x14ac:dyDescent="0.2">
      <c r="A162" s="75">
        <v>112</v>
      </c>
      <c r="B162" s="22" t="s">
        <v>194</v>
      </c>
      <c r="C162" s="108">
        <v>0</v>
      </c>
      <c r="D162" s="24"/>
      <c r="E162" s="146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x14ac:dyDescent="0.2">
      <c r="A163" s="75">
        <v>113</v>
      </c>
      <c r="B163" s="22" t="s">
        <v>221</v>
      </c>
      <c r="C163" s="108">
        <v>0</v>
      </c>
      <c r="D163" s="24"/>
      <c r="E163" s="146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x14ac:dyDescent="0.2">
      <c r="A164" s="75">
        <v>114</v>
      </c>
      <c r="B164" s="22" t="s">
        <v>224</v>
      </c>
      <c r="C164" s="108">
        <v>0</v>
      </c>
      <c r="D164" s="24"/>
      <c r="E164" s="146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x14ac:dyDescent="0.2">
      <c r="A165" s="75">
        <v>115</v>
      </c>
      <c r="B165" s="22" t="s">
        <v>222</v>
      </c>
      <c r="C165" s="108">
        <v>0</v>
      </c>
      <c r="D165" s="24"/>
      <c r="E165" s="146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x14ac:dyDescent="0.2">
      <c r="A166" s="75">
        <v>116</v>
      </c>
      <c r="B166" s="22" t="s">
        <v>223</v>
      </c>
      <c r="C166" s="108">
        <v>0</v>
      </c>
      <c r="D166" s="24"/>
      <c r="E166" s="14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x14ac:dyDescent="0.2">
      <c r="A167" s="75">
        <v>117</v>
      </c>
      <c r="B167" s="22" t="s">
        <v>225</v>
      </c>
      <c r="C167" s="108">
        <v>0</v>
      </c>
      <c r="D167" s="24"/>
      <c r="E167" s="146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x14ac:dyDescent="0.2">
      <c r="A168" s="75">
        <v>118</v>
      </c>
      <c r="B168" s="22" t="s">
        <v>227</v>
      </c>
      <c r="C168" s="108">
        <v>0</v>
      </c>
      <c r="D168" s="24"/>
      <c r="E168" s="146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x14ac:dyDescent="0.2">
      <c r="A169" s="75">
        <v>119</v>
      </c>
      <c r="B169" s="22" t="s">
        <v>226</v>
      </c>
      <c r="C169" s="108">
        <v>0</v>
      </c>
      <c r="D169" s="24"/>
      <c r="E169" s="146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x14ac:dyDescent="0.2">
      <c r="A170" s="75">
        <v>120</v>
      </c>
      <c r="B170" s="22" t="s">
        <v>228</v>
      </c>
      <c r="C170" s="108">
        <v>0</v>
      </c>
      <c r="D170" s="24"/>
      <c r="E170" s="146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x14ac:dyDescent="0.2">
      <c r="A171" s="75">
        <v>121</v>
      </c>
      <c r="B171" s="22" t="s">
        <v>229</v>
      </c>
      <c r="C171" s="108">
        <v>0</v>
      </c>
      <c r="D171" s="24"/>
      <c r="E171" s="146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x14ac:dyDescent="0.2">
      <c r="A172" s="75">
        <v>122</v>
      </c>
      <c r="B172" s="22" t="s">
        <v>230</v>
      </c>
      <c r="C172" s="108">
        <v>0</v>
      </c>
      <c r="D172" s="24"/>
      <c r="E172" s="146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x14ac:dyDescent="0.2">
      <c r="A173" s="75">
        <v>123</v>
      </c>
      <c r="B173" s="22" t="s">
        <v>248</v>
      </c>
      <c r="C173" s="108">
        <v>0</v>
      </c>
      <c r="D173" s="24"/>
      <c r="E173" s="146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x14ac:dyDescent="0.2">
      <c r="A174" s="75">
        <v>124</v>
      </c>
      <c r="B174" s="22" t="s">
        <v>231</v>
      </c>
      <c r="C174" s="108">
        <v>0</v>
      </c>
      <c r="D174" s="24"/>
      <c r="E174" s="146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x14ac:dyDescent="0.2">
      <c r="A175" s="75">
        <v>125</v>
      </c>
      <c r="B175" s="22" t="s">
        <v>232</v>
      </c>
      <c r="C175" s="108">
        <v>0</v>
      </c>
      <c r="D175" s="24"/>
      <c r="E175" s="146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x14ac:dyDescent="0.2">
      <c r="A176" s="75">
        <v>126</v>
      </c>
      <c r="B176" s="22" t="s">
        <v>197</v>
      </c>
      <c r="C176" s="108">
        <v>0</v>
      </c>
      <c r="D176" s="24"/>
      <c r="E176" s="14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x14ac:dyDescent="0.2">
      <c r="A177" s="75">
        <v>127</v>
      </c>
      <c r="B177" s="22" t="s">
        <v>290</v>
      </c>
      <c r="C177" s="108">
        <v>5000</v>
      </c>
      <c r="D177" s="24"/>
      <c r="E177" s="146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x14ac:dyDescent="0.2">
      <c r="A178" s="33" t="s">
        <v>17</v>
      </c>
      <c r="B178" s="34" t="s">
        <v>272</v>
      </c>
      <c r="C178" s="25"/>
      <c r="D178" s="26">
        <f>SUM(C179:C179)</f>
        <v>0</v>
      </c>
      <c r="E178" s="146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x14ac:dyDescent="0.2">
      <c r="A179" s="75">
        <v>127</v>
      </c>
      <c r="B179" s="31" t="s">
        <v>172</v>
      </c>
      <c r="C179" s="108">
        <v>0</v>
      </c>
      <c r="D179" s="24"/>
      <c r="E179" s="146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x14ac:dyDescent="0.2">
      <c r="A180" s="33" t="s">
        <v>18</v>
      </c>
      <c r="B180" s="34" t="s">
        <v>173</v>
      </c>
      <c r="C180" s="25"/>
      <c r="D180" s="26">
        <f>SUM(C181:C181)</f>
        <v>0</v>
      </c>
      <c r="E180" s="146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x14ac:dyDescent="0.2">
      <c r="A181" s="75">
        <v>128</v>
      </c>
      <c r="B181" s="22" t="s">
        <v>172</v>
      </c>
      <c r="C181" s="108">
        <v>0</v>
      </c>
      <c r="D181" s="24"/>
      <c r="E181" s="146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x14ac:dyDescent="0.2">
      <c r="A182" s="33" t="s">
        <v>19</v>
      </c>
      <c r="B182" s="34" t="s">
        <v>91</v>
      </c>
      <c r="C182" s="25"/>
      <c r="D182" s="26">
        <f>SUM(C183:C185)</f>
        <v>0</v>
      </c>
      <c r="E182" s="146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x14ac:dyDescent="0.2">
      <c r="A183" s="75">
        <v>129</v>
      </c>
      <c r="B183" s="22" t="s">
        <v>174</v>
      </c>
      <c r="C183" s="108">
        <v>0</v>
      </c>
      <c r="D183" s="24"/>
      <c r="E183" s="146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x14ac:dyDescent="0.2">
      <c r="A184" s="75">
        <v>130</v>
      </c>
      <c r="B184" s="22" t="s">
        <v>233</v>
      </c>
      <c r="C184" s="108">
        <v>0</v>
      </c>
      <c r="D184" s="24"/>
      <c r="E184" s="146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x14ac:dyDescent="0.2">
      <c r="A185" s="75">
        <v>131</v>
      </c>
      <c r="B185" s="22" t="s">
        <v>234</v>
      </c>
      <c r="C185" s="108">
        <v>0</v>
      </c>
      <c r="D185" s="24"/>
      <c r="E185" s="146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x14ac:dyDescent="0.2">
      <c r="A186" s="33"/>
      <c r="B186" s="22"/>
      <c r="C186" s="108"/>
      <c r="D186" s="24"/>
      <c r="E186" s="14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s="1" customFormat="1" ht="14.25" customHeight="1" x14ac:dyDescent="0.2">
      <c r="A187" s="77" t="s">
        <v>251</v>
      </c>
      <c r="B187" s="32" t="s">
        <v>175</v>
      </c>
      <c r="C187" s="18"/>
      <c r="D187" s="19"/>
      <c r="E187" s="147">
        <f>SUM(D188)</f>
        <v>0</v>
      </c>
    </row>
    <row r="188" spans="1:30" x14ac:dyDescent="0.2">
      <c r="A188" s="33" t="s">
        <v>16</v>
      </c>
      <c r="B188" s="35" t="s">
        <v>176</v>
      </c>
      <c r="C188" s="20"/>
      <c r="D188" s="21">
        <f>SUM(C189:C189)</f>
        <v>0</v>
      </c>
      <c r="E188" s="146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x14ac:dyDescent="0.2">
      <c r="A189" s="75">
        <v>132</v>
      </c>
      <c r="B189" s="22" t="s">
        <v>192</v>
      </c>
      <c r="C189" s="108">
        <v>0</v>
      </c>
      <c r="D189" s="24"/>
      <c r="E189" s="146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s="6" customFormat="1" ht="13.5" thickBot="1" x14ac:dyDescent="0.25">
      <c r="A190" s="75"/>
      <c r="B190" s="12"/>
      <c r="C190" s="23"/>
      <c r="D190" s="24"/>
      <c r="E190" s="146"/>
      <c r="F190" s="8"/>
      <c r="G190" s="8"/>
    </row>
    <row r="191" spans="1:30" ht="13.5" thickTop="1" x14ac:dyDescent="0.2">
      <c r="A191" s="229"/>
      <c r="B191" s="230" t="s">
        <v>109</v>
      </c>
      <c r="C191" s="231"/>
      <c r="D191" s="232"/>
      <c r="E191" s="232">
        <f>E4+E27+E54+E60+E89+E130+E143+E149+E160+E187</f>
        <v>80000</v>
      </c>
      <c r="F191" s="10"/>
      <c r="G191" s="10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</sheetData>
  <mergeCells count="1">
    <mergeCell ref="C1:E1"/>
  </mergeCells>
  <phoneticPr fontId="4" type="noConversion"/>
  <printOptions horizontalCentered="1"/>
  <pageMargins left="0.62992125984251968" right="0.43307086614173229" top="0.51181102362204722" bottom="0.59055118110236227" header="0.27559055118110237" footer="0.31496062992125984"/>
  <pageSetup paperSize="9" scale="77" fitToHeight="5" orientation="portrait" r:id="rId1"/>
  <headerFooter alignWithMargins="0">
    <oddFooter>&amp;L&amp;F &amp;T &amp;D&amp;Rpagina &amp;P</oddFooter>
  </headerFooter>
  <rowBreaks count="2" manualBreakCount="2">
    <brk id="59" max="4" man="1"/>
    <brk id="12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44"/>
  </sheetPr>
  <dimension ref="A1:GA443"/>
  <sheetViews>
    <sheetView view="pageBreakPreview" zoomScaleNormal="130" workbookViewId="0">
      <pane ySplit="3" topLeftCell="A4" activePane="bottomLeft" state="frozen"/>
      <selection activeCell="C17" sqref="C17"/>
      <selection pane="bottomLeft" activeCell="D33" sqref="D33"/>
    </sheetView>
  </sheetViews>
  <sheetFormatPr defaultRowHeight="12.75" x14ac:dyDescent="0.2"/>
  <cols>
    <col min="1" max="1" width="4.28515625" style="78" customWidth="1"/>
    <col min="2" max="2" width="39.28515625" style="12" customWidth="1"/>
    <col min="3" max="3" width="15.7109375" style="13" customWidth="1"/>
    <col min="4" max="4" width="13.42578125" style="13" customWidth="1"/>
    <col min="5" max="6" width="10.28515625" style="61" bestFit="1" customWidth="1"/>
    <col min="7" max="183" width="9.140625" style="61"/>
  </cols>
  <sheetData>
    <row r="1" spans="1:183" ht="15" x14ac:dyDescent="0.2">
      <c r="A1" s="143"/>
      <c r="B1" s="212" t="str">
        <f>'Alg. gegevens'!$C$7</f>
        <v>Special Olympics Nationale Spelen</v>
      </c>
      <c r="C1" s="234" t="s">
        <v>278</v>
      </c>
      <c r="D1" s="234"/>
      <c r="E1" s="96"/>
    </row>
    <row r="2" spans="1:183" x14ac:dyDescent="0.2">
      <c r="A2" s="143"/>
      <c r="B2" s="173" t="s">
        <v>22</v>
      </c>
      <c r="C2" s="174"/>
      <c r="D2" s="174"/>
      <c r="E2" s="96"/>
    </row>
    <row r="3" spans="1:183" x14ac:dyDescent="0.2">
      <c r="A3" s="76"/>
      <c r="B3" s="15"/>
      <c r="C3" s="219" t="s">
        <v>286</v>
      </c>
      <c r="D3" s="220" t="s">
        <v>113</v>
      </c>
      <c r="E3" s="97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3" x14ac:dyDescent="0.2">
      <c r="A4" s="77" t="s">
        <v>5</v>
      </c>
      <c r="B4" s="32" t="s">
        <v>12</v>
      </c>
      <c r="C4" s="19"/>
      <c r="D4" s="145">
        <f>'Kosten Specifiek'!$E$4</f>
        <v>0</v>
      </c>
      <c r="E4" s="119"/>
      <c r="F4" s="65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3" s="191" customFormat="1" x14ac:dyDescent="0.2">
      <c r="A5" s="75" t="s">
        <v>16</v>
      </c>
      <c r="B5" s="185" t="s">
        <v>47</v>
      </c>
      <c r="C5" s="186">
        <f>'Kosten Specifiek'!$D$5</f>
        <v>0</v>
      </c>
      <c r="D5" s="187"/>
      <c r="E5" s="188"/>
      <c r="F5" s="189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</row>
    <row r="6" spans="1:183" s="191" customFormat="1" x14ac:dyDescent="0.2">
      <c r="A6" s="75" t="s">
        <v>17</v>
      </c>
      <c r="B6" s="185" t="s">
        <v>121</v>
      </c>
      <c r="C6" s="186">
        <f>'Kosten Specifiek'!$D$11</f>
        <v>0</v>
      </c>
      <c r="D6" s="187"/>
      <c r="E6" s="188"/>
      <c r="F6" s="189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</row>
    <row r="7" spans="1:183" s="191" customFormat="1" x14ac:dyDescent="0.2">
      <c r="A7" s="75" t="s">
        <v>18</v>
      </c>
      <c r="B7" s="192" t="s">
        <v>122</v>
      </c>
      <c r="C7" s="186">
        <f>'Kosten Specifiek'!$D$14</f>
        <v>0</v>
      </c>
      <c r="D7" s="187"/>
      <c r="E7" s="188"/>
      <c r="F7" s="189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</row>
    <row r="8" spans="1:183" s="191" customFormat="1" x14ac:dyDescent="0.2">
      <c r="A8" s="75" t="s">
        <v>19</v>
      </c>
      <c r="B8" s="192" t="s">
        <v>127</v>
      </c>
      <c r="C8" s="186">
        <f>'Kosten Specifiek'!$D$21</f>
        <v>0</v>
      </c>
      <c r="D8" s="187"/>
      <c r="E8" s="188"/>
      <c r="F8" s="189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90"/>
      <c r="ER8" s="190"/>
      <c r="ES8" s="190"/>
      <c r="ET8" s="190"/>
      <c r="EU8" s="190"/>
      <c r="EV8" s="190"/>
      <c r="EW8" s="190"/>
      <c r="EX8" s="190"/>
      <c r="EY8" s="190"/>
      <c r="EZ8" s="190"/>
      <c r="FA8" s="190"/>
      <c r="FB8" s="190"/>
      <c r="FC8" s="190"/>
      <c r="FD8" s="190"/>
      <c r="FE8" s="190"/>
      <c r="FF8" s="190"/>
      <c r="FG8" s="190"/>
      <c r="FH8" s="190"/>
      <c r="FI8" s="190"/>
      <c r="FJ8" s="190"/>
      <c r="FK8" s="190"/>
      <c r="FL8" s="190"/>
      <c r="FM8" s="190"/>
      <c r="FN8" s="190"/>
      <c r="FO8" s="190"/>
      <c r="FP8" s="190"/>
      <c r="FQ8" s="190"/>
      <c r="FR8" s="190"/>
      <c r="FS8" s="190"/>
      <c r="FT8" s="190"/>
      <c r="FU8" s="190"/>
      <c r="FV8" s="190"/>
      <c r="FW8" s="190"/>
      <c r="FX8" s="190"/>
      <c r="FY8" s="190"/>
      <c r="FZ8" s="190"/>
      <c r="GA8" s="190"/>
    </row>
    <row r="9" spans="1:183" x14ac:dyDescent="0.2">
      <c r="A9" s="77" t="s">
        <v>6</v>
      </c>
      <c r="B9" s="32" t="s">
        <v>131</v>
      </c>
      <c r="C9" s="19"/>
      <c r="D9" s="147">
        <f>'Kosten Specifiek'!$E$27</f>
        <v>0</v>
      </c>
      <c r="E9" s="98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3" s="197" customFormat="1" ht="11.25" x14ac:dyDescent="0.2">
      <c r="A10" s="75" t="s">
        <v>16</v>
      </c>
      <c r="B10" s="185" t="s">
        <v>105</v>
      </c>
      <c r="C10" s="186">
        <f>'Kosten Specifiek'!$D$28</f>
        <v>0</v>
      </c>
      <c r="D10" s="187"/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</row>
    <row r="11" spans="1:183" s="197" customFormat="1" ht="11.25" x14ac:dyDescent="0.2">
      <c r="A11" s="75" t="s">
        <v>17</v>
      </c>
      <c r="B11" s="192" t="s">
        <v>66</v>
      </c>
      <c r="C11" s="186">
        <f>'Kosten Specifiek'!$D$33</f>
        <v>0</v>
      </c>
      <c r="D11" s="187"/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</row>
    <row r="12" spans="1:183" s="197" customFormat="1" ht="11.25" x14ac:dyDescent="0.2">
      <c r="A12" s="75" t="s">
        <v>18</v>
      </c>
      <c r="B12" s="192" t="s">
        <v>65</v>
      </c>
      <c r="C12" s="186">
        <f>'Kosten Specifiek'!$D$37</f>
        <v>0</v>
      </c>
      <c r="D12" s="187"/>
      <c r="E12" s="195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</row>
    <row r="13" spans="1:183" s="197" customFormat="1" ht="11.25" x14ac:dyDescent="0.2">
      <c r="A13" s="75" t="s">
        <v>19</v>
      </c>
      <c r="B13" s="192" t="s">
        <v>138</v>
      </c>
      <c r="C13" s="186">
        <f>'Kosten Specifiek'!$D$42</f>
        <v>0</v>
      </c>
      <c r="D13" s="187"/>
      <c r="E13" s="195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</row>
    <row r="14" spans="1:183" s="197" customFormat="1" ht="11.25" x14ac:dyDescent="0.2">
      <c r="A14" s="75" t="s">
        <v>20</v>
      </c>
      <c r="B14" s="192" t="s">
        <v>202</v>
      </c>
      <c r="C14" s="194">
        <f>'Kosten Specifiek'!$D$49</f>
        <v>0</v>
      </c>
      <c r="D14" s="187"/>
      <c r="E14" s="195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</row>
    <row r="15" spans="1:183" x14ac:dyDescent="0.2">
      <c r="A15" s="77" t="s">
        <v>7</v>
      </c>
      <c r="B15" s="32" t="s">
        <v>14</v>
      </c>
      <c r="C15" s="19"/>
      <c r="D15" s="147">
        <f>'Kosten Specifiek'!$E$54</f>
        <v>50000</v>
      </c>
      <c r="E15" s="98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183" s="191" customFormat="1" x14ac:dyDescent="0.2">
      <c r="A16" s="75" t="s">
        <v>16</v>
      </c>
      <c r="B16" s="185" t="s">
        <v>143</v>
      </c>
      <c r="C16" s="186">
        <f>'Kosten Specifiek'!$D$55</f>
        <v>50000</v>
      </c>
      <c r="D16" s="187"/>
      <c r="E16" s="193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</row>
    <row r="17" spans="1:183" s="191" customFormat="1" x14ac:dyDescent="0.2">
      <c r="A17" s="75" t="s">
        <v>17</v>
      </c>
      <c r="B17" s="192" t="s">
        <v>90</v>
      </c>
      <c r="C17" s="194">
        <f>'Kosten Specifiek'!$D$57</f>
        <v>0</v>
      </c>
      <c r="D17" s="187"/>
      <c r="E17" s="193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</row>
    <row r="18" spans="1:183" x14ac:dyDescent="0.2">
      <c r="A18" s="77" t="s">
        <v>8</v>
      </c>
      <c r="B18" s="32" t="s">
        <v>1</v>
      </c>
      <c r="C18" s="19"/>
      <c r="D18" s="147">
        <f>'Kosten Specifiek'!$E$60</f>
        <v>0</v>
      </c>
      <c r="E18" s="98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83" s="197" customFormat="1" ht="11.25" x14ac:dyDescent="0.2">
      <c r="A19" s="75" t="s">
        <v>16</v>
      </c>
      <c r="B19" s="185" t="s">
        <v>2</v>
      </c>
      <c r="C19" s="186">
        <f>'Kosten Specifiek'!$D$61</f>
        <v>0</v>
      </c>
      <c r="D19" s="187"/>
      <c r="E19" s="195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</row>
    <row r="20" spans="1:183" s="197" customFormat="1" ht="11.25" x14ac:dyDescent="0.2">
      <c r="A20" s="75" t="s">
        <v>17</v>
      </c>
      <c r="B20" s="192" t="s">
        <v>150</v>
      </c>
      <c r="C20" s="194">
        <f>'Kosten Specifiek'!$D$76</f>
        <v>0</v>
      </c>
      <c r="D20" s="187"/>
      <c r="E20" s="195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</row>
    <row r="21" spans="1:183" s="197" customFormat="1" ht="11.25" x14ac:dyDescent="0.2">
      <c r="A21" s="75" t="s">
        <v>18</v>
      </c>
      <c r="B21" s="192" t="s">
        <v>3</v>
      </c>
      <c r="C21" s="194">
        <f>'Kosten Specifiek'!$D$80</f>
        <v>0</v>
      </c>
      <c r="D21" s="187"/>
      <c r="E21" s="195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6"/>
      <c r="GA21" s="196"/>
    </row>
    <row r="22" spans="1:183" s="197" customFormat="1" ht="11.25" x14ac:dyDescent="0.2">
      <c r="A22" s="75" t="s">
        <v>19</v>
      </c>
      <c r="B22" s="192" t="s">
        <v>4</v>
      </c>
      <c r="C22" s="194">
        <f>'Kosten Specifiek'!$D$83</f>
        <v>0</v>
      </c>
      <c r="D22" s="187"/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6"/>
      <c r="EY22" s="196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196"/>
      <c r="FL22" s="196"/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</row>
    <row r="23" spans="1:183" s="197" customFormat="1" ht="11.25" x14ac:dyDescent="0.2">
      <c r="A23" s="75" t="s">
        <v>20</v>
      </c>
      <c r="B23" s="192" t="s">
        <v>152</v>
      </c>
      <c r="C23" s="194">
        <f>'Kosten Specifiek'!$D$86</f>
        <v>0</v>
      </c>
      <c r="D23" s="187"/>
      <c r="E23" s="195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6"/>
      <c r="FT23" s="196"/>
      <c r="FU23" s="196"/>
      <c r="FV23" s="196"/>
      <c r="FW23" s="196"/>
      <c r="FX23" s="196"/>
      <c r="FY23" s="196"/>
      <c r="FZ23" s="196"/>
      <c r="GA23" s="196"/>
    </row>
    <row r="24" spans="1:183" x14ac:dyDescent="0.2">
      <c r="A24" s="77" t="s">
        <v>9</v>
      </c>
      <c r="B24" s="32" t="s">
        <v>154</v>
      </c>
      <c r="C24" s="19"/>
      <c r="D24" s="147">
        <f>'Kosten Specifiek'!$E$89</f>
        <v>0</v>
      </c>
      <c r="E24" s="119"/>
      <c r="F24" s="65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3" s="191" customFormat="1" x14ac:dyDescent="0.2">
      <c r="A25" s="75" t="s">
        <v>16</v>
      </c>
      <c r="B25" s="185" t="s">
        <v>154</v>
      </c>
      <c r="C25" s="186">
        <f>'Kosten Specifiek'!$D$90</f>
        <v>0</v>
      </c>
      <c r="D25" s="187"/>
      <c r="E25" s="188"/>
      <c r="F25" s="189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  <c r="DE25" s="190"/>
      <c r="DF25" s="190"/>
      <c r="DG25" s="190"/>
      <c r="DH25" s="190"/>
      <c r="DI25" s="190"/>
      <c r="DJ25" s="190"/>
      <c r="DK25" s="190"/>
      <c r="DL25" s="190"/>
      <c r="DM25" s="190"/>
      <c r="DN25" s="190"/>
      <c r="DO25" s="190"/>
      <c r="DP25" s="190"/>
      <c r="DQ25" s="190"/>
      <c r="DR25" s="190"/>
      <c r="DS25" s="190"/>
      <c r="DT25" s="190"/>
      <c r="DU25" s="190"/>
      <c r="DV25" s="190"/>
      <c r="DW25" s="190"/>
      <c r="DX25" s="190"/>
      <c r="DY25" s="190"/>
      <c r="DZ25" s="190"/>
      <c r="EA25" s="190"/>
      <c r="EB25" s="190"/>
      <c r="EC25" s="190"/>
      <c r="ED25" s="190"/>
      <c r="EE25" s="190"/>
      <c r="EF25" s="190"/>
      <c r="EG25" s="190"/>
      <c r="EH25" s="190"/>
      <c r="EI25" s="190"/>
      <c r="EJ25" s="190"/>
      <c r="EK25" s="190"/>
      <c r="EL25" s="190"/>
      <c r="EM25" s="190"/>
      <c r="EN25" s="190"/>
      <c r="EO25" s="190"/>
      <c r="EP25" s="190"/>
      <c r="EQ25" s="190"/>
      <c r="ER25" s="190"/>
      <c r="ES25" s="190"/>
      <c r="ET25" s="190"/>
      <c r="EU25" s="190"/>
      <c r="EV25" s="190"/>
      <c r="EW25" s="190"/>
      <c r="EX25" s="190"/>
      <c r="EY25" s="190"/>
      <c r="EZ25" s="190"/>
      <c r="FA25" s="190"/>
      <c r="FB25" s="190"/>
      <c r="FC25" s="190"/>
      <c r="FD25" s="190"/>
      <c r="FE25" s="190"/>
      <c r="FF25" s="190"/>
      <c r="FG25" s="190"/>
      <c r="FH25" s="190"/>
      <c r="FI25" s="190"/>
      <c r="FJ25" s="190"/>
      <c r="FK25" s="190"/>
      <c r="FL25" s="190"/>
      <c r="FM25" s="190"/>
      <c r="FN25" s="190"/>
      <c r="FO25" s="190"/>
      <c r="FP25" s="190"/>
      <c r="FQ25" s="190"/>
      <c r="FR25" s="190"/>
      <c r="FS25" s="190"/>
      <c r="FT25" s="190"/>
      <c r="FU25" s="190"/>
      <c r="FV25" s="190"/>
      <c r="FW25" s="190"/>
      <c r="FX25" s="190"/>
      <c r="FY25" s="190"/>
      <c r="FZ25" s="190"/>
      <c r="GA25" s="190"/>
    </row>
    <row r="26" spans="1:183" s="191" customFormat="1" x14ac:dyDescent="0.2">
      <c r="A26" s="75" t="s">
        <v>17</v>
      </c>
      <c r="B26" s="192" t="s">
        <v>249</v>
      </c>
      <c r="C26" s="186">
        <f>'Kosten Specifiek'!$D$92</f>
        <v>0</v>
      </c>
      <c r="D26" s="187"/>
      <c r="E26" s="188"/>
      <c r="F26" s="189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190"/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0"/>
      <c r="DT26" s="190"/>
      <c r="DU26" s="190"/>
      <c r="DV26" s="190"/>
      <c r="DW26" s="190"/>
      <c r="DX26" s="190"/>
      <c r="DY26" s="190"/>
      <c r="DZ26" s="190"/>
      <c r="EA26" s="190"/>
      <c r="EB26" s="190"/>
      <c r="EC26" s="190"/>
      <c r="ED26" s="190"/>
      <c r="EE26" s="190"/>
      <c r="EF26" s="190"/>
      <c r="EG26" s="190"/>
      <c r="EH26" s="190"/>
      <c r="EI26" s="190"/>
      <c r="EJ26" s="190"/>
      <c r="EK26" s="190"/>
      <c r="EL26" s="190"/>
      <c r="EM26" s="190"/>
      <c r="EN26" s="190"/>
      <c r="EO26" s="190"/>
      <c r="EP26" s="190"/>
      <c r="EQ26" s="190"/>
      <c r="ER26" s="190"/>
      <c r="ES26" s="190"/>
      <c r="ET26" s="190"/>
      <c r="EU26" s="190"/>
      <c r="EV26" s="190"/>
      <c r="EW26" s="190"/>
      <c r="EX26" s="190"/>
      <c r="EY26" s="190"/>
      <c r="EZ26" s="190"/>
      <c r="FA26" s="190"/>
      <c r="FB26" s="190"/>
      <c r="FC26" s="190"/>
      <c r="FD26" s="190"/>
      <c r="FE26" s="190"/>
      <c r="FF26" s="190"/>
      <c r="FG26" s="190"/>
      <c r="FH26" s="190"/>
      <c r="FI26" s="190"/>
      <c r="FJ26" s="190"/>
      <c r="FK26" s="190"/>
      <c r="FL26" s="190"/>
      <c r="FM26" s="190"/>
      <c r="FN26" s="190"/>
      <c r="FO26" s="190"/>
      <c r="FP26" s="190"/>
      <c r="FQ26" s="190"/>
      <c r="FR26" s="190"/>
      <c r="FS26" s="190"/>
      <c r="FT26" s="190"/>
      <c r="FU26" s="190"/>
      <c r="FV26" s="190"/>
      <c r="FW26" s="190"/>
      <c r="FX26" s="190"/>
      <c r="FY26" s="190"/>
      <c r="FZ26" s="190"/>
      <c r="GA26" s="190"/>
    </row>
    <row r="27" spans="1:183" s="191" customFormat="1" x14ac:dyDescent="0.2">
      <c r="A27" s="75" t="s">
        <v>18</v>
      </c>
      <c r="B27" s="192" t="s">
        <v>156</v>
      </c>
      <c r="C27" s="186">
        <f>'Kosten Specifiek'!$D$99</f>
        <v>0</v>
      </c>
      <c r="D27" s="187"/>
      <c r="E27" s="188"/>
      <c r="F27" s="189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  <c r="CZ27" s="190"/>
      <c r="DA27" s="190"/>
      <c r="DB27" s="190"/>
      <c r="DC27" s="190"/>
      <c r="DD27" s="190"/>
      <c r="DE27" s="190"/>
      <c r="DF27" s="190"/>
      <c r="DG27" s="190"/>
      <c r="DH27" s="190"/>
      <c r="DI27" s="190"/>
      <c r="DJ27" s="190"/>
      <c r="DK27" s="190"/>
      <c r="DL27" s="190"/>
      <c r="DM27" s="190"/>
      <c r="DN27" s="190"/>
      <c r="DO27" s="190"/>
      <c r="DP27" s="190"/>
      <c r="DQ27" s="190"/>
      <c r="DR27" s="190"/>
      <c r="DS27" s="190"/>
      <c r="DT27" s="190"/>
      <c r="DU27" s="190"/>
      <c r="DV27" s="190"/>
      <c r="DW27" s="190"/>
      <c r="DX27" s="190"/>
      <c r="DY27" s="190"/>
      <c r="DZ27" s="190"/>
      <c r="EA27" s="190"/>
      <c r="EB27" s="190"/>
      <c r="EC27" s="190"/>
      <c r="ED27" s="190"/>
      <c r="EE27" s="190"/>
      <c r="EF27" s="190"/>
      <c r="EG27" s="190"/>
      <c r="EH27" s="190"/>
      <c r="EI27" s="190"/>
      <c r="EJ27" s="190"/>
      <c r="EK27" s="190"/>
      <c r="EL27" s="190"/>
      <c r="EM27" s="190"/>
      <c r="EN27" s="190"/>
      <c r="EO27" s="190"/>
      <c r="EP27" s="190"/>
      <c r="EQ27" s="190"/>
      <c r="ER27" s="190"/>
      <c r="ES27" s="190"/>
      <c r="ET27" s="190"/>
      <c r="EU27" s="190"/>
      <c r="EV27" s="190"/>
      <c r="EW27" s="190"/>
      <c r="EX27" s="190"/>
      <c r="EY27" s="190"/>
      <c r="EZ27" s="190"/>
      <c r="FA27" s="190"/>
      <c r="FB27" s="190"/>
      <c r="FC27" s="190"/>
      <c r="FD27" s="190"/>
      <c r="FE27" s="190"/>
      <c r="FF27" s="190"/>
      <c r="FG27" s="190"/>
      <c r="FH27" s="190"/>
      <c r="FI27" s="190"/>
      <c r="FJ27" s="190"/>
      <c r="FK27" s="190"/>
      <c r="FL27" s="190"/>
      <c r="FM27" s="190"/>
      <c r="FN27" s="190"/>
      <c r="FO27" s="190"/>
      <c r="FP27" s="190"/>
      <c r="FQ27" s="190"/>
      <c r="FR27" s="190"/>
      <c r="FS27" s="190"/>
      <c r="FT27" s="190"/>
      <c r="FU27" s="190"/>
      <c r="FV27" s="190"/>
      <c r="FW27" s="190"/>
      <c r="FX27" s="190"/>
      <c r="FY27" s="190"/>
      <c r="FZ27" s="190"/>
      <c r="GA27" s="190"/>
    </row>
    <row r="28" spans="1:183" s="191" customFormat="1" x14ac:dyDescent="0.2">
      <c r="A28" s="75" t="s">
        <v>19</v>
      </c>
      <c r="B28" s="192" t="s">
        <v>159</v>
      </c>
      <c r="C28" s="194">
        <f>'Kosten Specifiek'!$D$104</f>
        <v>0</v>
      </c>
      <c r="D28" s="187"/>
      <c r="E28" s="188"/>
      <c r="F28" s="189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  <c r="EG28" s="190"/>
      <c r="EH28" s="190"/>
      <c r="EI28" s="190"/>
      <c r="EJ28" s="190"/>
      <c r="EK28" s="190"/>
      <c r="EL28" s="190"/>
      <c r="EM28" s="190"/>
      <c r="EN28" s="190"/>
      <c r="EO28" s="190"/>
      <c r="EP28" s="190"/>
      <c r="EQ28" s="190"/>
      <c r="ER28" s="190"/>
      <c r="ES28" s="190"/>
      <c r="ET28" s="190"/>
      <c r="EU28" s="190"/>
      <c r="EV28" s="190"/>
      <c r="EW28" s="190"/>
      <c r="EX28" s="190"/>
      <c r="EY28" s="190"/>
      <c r="EZ28" s="190"/>
      <c r="FA28" s="190"/>
      <c r="FB28" s="190"/>
      <c r="FC28" s="190"/>
      <c r="FD28" s="190"/>
      <c r="FE28" s="190"/>
      <c r="FF28" s="190"/>
      <c r="FG28" s="190"/>
      <c r="FH28" s="190"/>
      <c r="FI28" s="190"/>
      <c r="FJ28" s="190"/>
      <c r="FK28" s="190"/>
      <c r="FL28" s="190"/>
      <c r="FM28" s="190"/>
      <c r="FN28" s="190"/>
      <c r="FO28" s="190"/>
      <c r="FP28" s="190"/>
      <c r="FQ28" s="190"/>
      <c r="FR28" s="190"/>
      <c r="FS28" s="190"/>
      <c r="FT28" s="190"/>
      <c r="FU28" s="190"/>
      <c r="FV28" s="190"/>
      <c r="FW28" s="190"/>
      <c r="FX28" s="190"/>
      <c r="FY28" s="190"/>
      <c r="FZ28" s="190"/>
      <c r="GA28" s="190"/>
    </row>
    <row r="29" spans="1:183" s="191" customFormat="1" x14ac:dyDescent="0.2">
      <c r="A29" s="75" t="s">
        <v>20</v>
      </c>
      <c r="B29" s="192" t="s">
        <v>32</v>
      </c>
      <c r="C29" s="194">
        <f>'Kosten Specifiek'!$D$108</f>
        <v>0</v>
      </c>
      <c r="D29" s="187"/>
      <c r="E29" s="188"/>
      <c r="F29" s="189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  <c r="CZ29" s="190"/>
      <c r="DA29" s="190"/>
      <c r="DB29" s="190"/>
      <c r="DC29" s="190"/>
      <c r="DD29" s="190"/>
      <c r="DE29" s="190"/>
      <c r="DF29" s="190"/>
      <c r="DG29" s="190"/>
      <c r="DH29" s="190"/>
      <c r="DI29" s="190"/>
      <c r="DJ29" s="190"/>
      <c r="DK29" s="190"/>
      <c r="DL29" s="190"/>
      <c r="DM29" s="190"/>
      <c r="DN29" s="190"/>
      <c r="DO29" s="190"/>
      <c r="DP29" s="190"/>
      <c r="DQ29" s="190"/>
      <c r="DR29" s="190"/>
      <c r="DS29" s="190"/>
      <c r="DT29" s="190"/>
      <c r="DU29" s="190"/>
      <c r="DV29" s="190"/>
      <c r="DW29" s="190"/>
      <c r="DX29" s="190"/>
      <c r="DY29" s="190"/>
      <c r="DZ29" s="190"/>
      <c r="EA29" s="190"/>
      <c r="EB29" s="190"/>
      <c r="EC29" s="190"/>
      <c r="ED29" s="190"/>
      <c r="EE29" s="190"/>
      <c r="EF29" s="190"/>
      <c r="EG29" s="190"/>
      <c r="EH29" s="190"/>
      <c r="EI29" s="190"/>
      <c r="EJ29" s="190"/>
      <c r="EK29" s="190"/>
      <c r="EL29" s="190"/>
      <c r="EM29" s="190"/>
      <c r="EN29" s="190"/>
      <c r="EO29" s="190"/>
      <c r="EP29" s="190"/>
      <c r="EQ29" s="190"/>
      <c r="ER29" s="190"/>
      <c r="ES29" s="190"/>
      <c r="ET29" s="190"/>
      <c r="EU29" s="190"/>
      <c r="EV29" s="190"/>
      <c r="EW29" s="190"/>
      <c r="EX29" s="190"/>
      <c r="EY29" s="190"/>
      <c r="EZ29" s="190"/>
      <c r="FA29" s="190"/>
      <c r="FB29" s="190"/>
      <c r="FC29" s="190"/>
      <c r="FD29" s="190"/>
      <c r="FE29" s="190"/>
      <c r="FF29" s="190"/>
      <c r="FG29" s="190"/>
      <c r="FH29" s="190"/>
      <c r="FI29" s="190"/>
      <c r="FJ29" s="190"/>
      <c r="FK29" s="190"/>
      <c r="FL29" s="190"/>
      <c r="FM29" s="190"/>
      <c r="FN29" s="190"/>
      <c r="FO29" s="190"/>
      <c r="FP29" s="190"/>
      <c r="FQ29" s="190"/>
      <c r="FR29" s="190"/>
      <c r="FS29" s="190"/>
      <c r="FT29" s="190"/>
      <c r="FU29" s="190"/>
      <c r="FV29" s="190"/>
      <c r="FW29" s="190"/>
      <c r="FX29" s="190"/>
      <c r="FY29" s="190"/>
      <c r="FZ29" s="190"/>
      <c r="GA29" s="190"/>
    </row>
    <row r="30" spans="1:183" s="191" customFormat="1" x14ac:dyDescent="0.2">
      <c r="A30" s="75" t="s">
        <v>21</v>
      </c>
      <c r="B30" s="192" t="s">
        <v>163</v>
      </c>
      <c r="C30" s="194">
        <f>'Kosten Specifiek'!$D$112</f>
        <v>0</v>
      </c>
      <c r="D30" s="187"/>
      <c r="E30" s="188"/>
      <c r="F30" s="189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  <c r="CZ30" s="190"/>
      <c r="DA30" s="190"/>
      <c r="DB30" s="190"/>
      <c r="DC30" s="190"/>
      <c r="DD30" s="190"/>
      <c r="DE30" s="190"/>
      <c r="DF30" s="190"/>
      <c r="DG30" s="190"/>
      <c r="DH30" s="190"/>
      <c r="DI30" s="190"/>
      <c r="DJ30" s="190"/>
      <c r="DK30" s="190"/>
      <c r="DL30" s="190"/>
      <c r="DM30" s="190"/>
      <c r="DN30" s="190"/>
      <c r="DO30" s="190"/>
      <c r="DP30" s="190"/>
      <c r="DQ30" s="190"/>
      <c r="DR30" s="190"/>
      <c r="DS30" s="190"/>
      <c r="DT30" s="190"/>
      <c r="DU30" s="190"/>
      <c r="DV30" s="190"/>
      <c r="DW30" s="190"/>
      <c r="DX30" s="190"/>
      <c r="DY30" s="190"/>
      <c r="DZ30" s="190"/>
      <c r="EA30" s="190"/>
      <c r="EB30" s="190"/>
      <c r="EC30" s="190"/>
      <c r="ED30" s="190"/>
      <c r="EE30" s="190"/>
      <c r="EF30" s="190"/>
      <c r="EG30" s="190"/>
      <c r="EH30" s="190"/>
      <c r="EI30" s="190"/>
      <c r="EJ30" s="190"/>
      <c r="EK30" s="190"/>
      <c r="EL30" s="190"/>
      <c r="EM30" s="190"/>
      <c r="EN30" s="190"/>
      <c r="EO30" s="190"/>
      <c r="EP30" s="190"/>
      <c r="EQ30" s="190"/>
      <c r="ER30" s="190"/>
      <c r="ES30" s="190"/>
      <c r="ET30" s="190"/>
      <c r="EU30" s="190"/>
      <c r="EV30" s="190"/>
      <c r="EW30" s="190"/>
      <c r="EX30" s="190"/>
      <c r="EY30" s="190"/>
      <c r="EZ30" s="190"/>
      <c r="FA30" s="190"/>
      <c r="FB30" s="190"/>
      <c r="FC30" s="190"/>
      <c r="FD30" s="190"/>
      <c r="FE30" s="190"/>
      <c r="FF30" s="190"/>
      <c r="FG30" s="190"/>
      <c r="FH30" s="190"/>
      <c r="FI30" s="190"/>
      <c r="FJ30" s="190"/>
      <c r="FK30" s="190"/>
      <c r="FL30" s="190"/>
      <c r="FM30" s="190"/>
      <c r="FN30" s="190"/>
      <c r="FO30" s="190"/>
      <c r="FP30" s="190"/>
      <c r="FQ30" s="190"/>
      <c r="FR30" s="190"/>
      <c r="FS30" s="190"/>
      <c r="FT30" s="190"/>
      <c r="FU30" s="190"/>
      <c r="FV30" s="190"/>
      <c r="FW30" s="190"/>
      <c r="FX30" s="190"/>
      <c r="FY30" s="190"/>
      <c r="FZ30" s="190"/>
      <c r="GA30" s="190"/>
    </row>
    <row r="31" spans="1:183" s="191" customFormat="1" x14ac:dyDescent="0.2">
      <c r="A31" s="75" t="s">
        <v>98</v>
      </c>
      <c r="B31" s="192" t="s">
        <v>166</v>
      </c>
      <c r="C31" s="194">
        <f>'Kosten Specifiek'!$D$118</f>
        <v>0</v>
      </c>
      <c r="D31" s="187"/>
      <c r="E31" s="188"/>
      <c r="F31" s="189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  <c r="EG31" s="190"/>
      <c r="EH31" s="190"/>
      <c r="EI31" s="190"/>
      <c r="EJ31" s="190"/>
      <c r="EK31" s="190"/>
      <c r="EL31" s="190"/>
      <c r="EM31" s="190"/>
      <c r="EN31" s="190"/>
      <c r="EO31" s="190"/>
      <c r="EP31" s="190"/>
      <c r="EQ31" s="190"/>
      <c r="ER31" s="190"/>
      <c r="ES31" s="190"/>
      <c r="ET31" s="190"/>
      <c r="EU31" s="190"/>
      <c r="EV31" s="190"/>
      <c r="EW31" s="190"/>
      <c r="EX31" s="190"/>
      <c r="EY31" s="190"/>
      <c r="EZ31" s="190"/>
      <c r="FA31" s="190"/>
      <c r="FB31" s="190"/>
      <c r="FC31" s="190"/>
      <c r="FD31" s="190"/>
      <c r="FE31" s="190"/>
      <c r="FF31" s="190"/>
      <c r="FG31" s="190"/>
      <c r="FH31" s="190"/>
      <c r="FI31" s="190"/>
      <c r="FJ31" s="190"/>
      <c r="FK31" s="190"/>
      <c r="FL31" s="190"/>
      <c r="FM31" s="190"/>
      <c r="FN31" s="190"/>
      <c r="FO31" s="190"/>
      <c r="FP31" s="190"/>
      <c r="FQ31" s="190"/>
      <c r="FR31" s="190"/>
      <c r="FS31" s="190"/>
      <c r="FT31" s="190"/>
      <c r="FU31" s="190"/>
      <c r="FV31" s="190"/>
      <c r="FW31" s="190"/>
      <c r="FX31" s="190"/>
      <c r="FY31" s="190"/>
      <c r="FZ31" s="190"/>
      <c r="GA31" s="190"/>
    </row>
    <row r="32" spans="1:183" s="191" customFormat="1" x14ac:dyDescent="0.2">
      <c r="A32" s="75" t="s">
        <v>99</v>
      </c>
      <c r="B32" s="192" t="s">
        <v>62</v>
      </c>
      <c r="C32" s="194">
        <f>'Kosten Specifiek'!$D$121</f>
        <v>0</v>
      </c>
      <c r="D32" s="187"/>
      <c r="E32" s="188"/>
      <c r="F32" s="189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0"/>
      <c r="DS32" s="190"/>
      <c r="DT32" s="190"/>
      <c r="DU32" s="190"/>
      <c r="DV32" s="190"/>
      <c r="DW32" s="190"/>
      <c r="DX32" s="190"/>
      <c r="DY32" s="190"/>
      <c r="DZ32" s="190"/>
      <c r="EA32" s="190"/>
      <c r="EB32" s="190"/>
      <c r="EC32" s="190"/>
      <c r="ED32" s="190"/>
      <c r="EE32" s="190"/>
      <c r="EF32" s="190"/>
      <c r="EG32" s="190"/>
      <c r="EH32" s="190"/>
      <c r="EI32" s="190"/>
      <c r="EJ32" s="190"/>
      <c r="EK32" s="190"/>
      <c r="EL32" s="190"/>
      <c r="EM32" s="190"/>
      <c r="EN32" s="190"/>
      <c r="EO32" s="190"/>
      <c r="EP32" s="190"/>
      <c r="EQ32" s="190"/>
      <c r="ER32" s="190"/>
      <c r="ES32" s="190"/>
      <c r="ET32" s="190"/>
      <c r="EU32" s="190"/>
      <c r="EV32" s="190"/>
      <c r="EW32" s="190"/>
      <c r="EX32" s="190"/>
      <c r="EY32" s="190"/>
      <c r="EZ32" s="190"/>
      <c r="FA32" s="190"/>
      <c r="FB32" s="190"/>
      <c r="FC32" s="190"/>
      <c r="FD32" s="190"/>
      <c r="FE32" s="190"/>
      <c r="FF32" s="190"/>
      <c r="FG32" s="190"/>
      <c r="FH32" s="190"/>
      <c r="FI32" s="190"/>
      <c r="FJ32" s="190"/>
      <c r="FK32" s="190"/>
      <c r="FL32" s="190"/>
      <c r="FM32" s="190"/>
      <c r="FN32" s="190"/>
      <c r="FO32" s="190"/>
      <c r="FP32" s="190"/>
      <c r="FQ32" s="190"/>
      <c r="FR32" s="190"/>
      <c r="FS32" s="190"/>
      <c r="FT32" s="190"/>
      <c r="FU32" s="190"/>
      <c r="FV32" s="190"/>
      <c r="FW32" s="190"/>
      <c r="FX32" s="190"/>
      <c r="FY32" s="190"/>
      <c r="FZ32" s="190"/>
      <c r="GA32" s="190"/>
    </row>
    <row r="33" spans="1:183" s="191" customFormat="1" x14ac:dyDescent="0.2">
      <c r="A33" s="207" t="s">
        <v>250</v>
      </c>
      <c r="B33" s="192" t="s">
        <v>23</v>
      </c>
      <c r="C33" s="194">
        <f>'Kosten Specifiek'!$D$126</f>
        <v>0</v>
      </c>
      <c r="D33" s="187"/>
      <c r="E33" s="188"/>
      <c r="F33" s="189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  <c r="EG33" s="190"/>
      <c r="EH33" s="190"/>
      <c r="EI33" s="190"/>
      <c r="EJ33" s="190"/>
      <c r="EK33" s="190"/>
      <c r="EL33" s="190"/>
      <c r="EM33" s="190"/>
      <c r="EN33" s="190"/>
      <c r="EO33" s="190"/>
      <c r="EP33" s="190"/>
      <c r="EQ33" s="190"/>
      <c r="ER33" s="190"/>
      <c r="ES33" s="190"/>
      <c r="ET33" s="190"/>
      <c r="EU33" s="190"/>
      <c r="EV33" s="190"/>
      <c r="EW33" s="190"/>
      <c r="EX33" s="190"/>
      <c r="EY33" s="190"/>
      <c r="EZ33" s="190"/>
      <c r="FA33" s="190"/>
      <c r="FB33" s="190"/>
      <c r="FC33" s="190"/>
      <c r="FD33" s="190"/>
      <c r="FE33" s="190"/>
      <c r="FF33" s="190"/>
      <c r="FG33" s="190"/>
      <c r="FH33" s="190"/>
      <c r="FI33" s="190"/>
      <c r="FJ33" s="190"/>
      <c r="FK33" s="190"/>
      <c r="FL33" s="190"/>
      <c r="FM33" s="190"/>
      <c r="FN33" s="190"/>
      <c r="FO33" s="190"/>
      <c r="FP33" s="190"/>
      <c r="FQ33" s="190"/>
      <c r="FR33" s="190"/>
      <c r="FS33" s="190"/>
      <c r="FT33" s="190"/>
      <c r="FU33" s="190"/>
      <c r="FV33" s="190"/>
      <c r="FW33" s="190"/>
      <c r="FX33" s="190"/>
      <c r="FY33" s="190"/>
      <c r="FZ33" s="190"/>
      <c r="GA33" s="190"/>
    </row>
    <row r="34" spans="1:183" x14ac:dyDescent="0.2">
      <c r="A34" s="77" t="s">
        <v>10</v>
      </c>
      <c r="B34" s="32" t="s">
        <v>167</v>
      </c>
      <c r="C34" s="19"/>
      <c r="D34" s="147">
        <f>'Kosten Specifiek'!$E$130</f>
        <v>0</v>
      </c>
      <c r="E34" s="119"/>
      <c r="F34" s="65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3" s="191" customFormat="1" x14ac:dyDescent="0.2">
      <c r="A35" s="75" t="s">
        <v>16</v>
      </c>
      <c r="B35" s="192" t="s">
        <v>51</v>
      </c>
      <c r="C35" s="186">
        <f>'Kosten Specifiek'!$D$131</f>
        <v>0</v>
      </c>
      <c r="D35" s="187"/>
      <c r="E35" s="193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90"/>
      <c r="DH35" s="190"/>
      <c r="DI35" s="190"/>
      <c r="DJ35" s="190"/>
      <c r="DK35" s="190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  <c r="DZ35" s="190"/>
      <c r="EA35" s="190"/>
      <c r="EB35" s="190"/>
      <c r="EC35" s="190"/>
      <c r="ED35" s="190"/>
      <c r="EE35" s="190"/>
      <c r="EF35" s="190"/>
      <c r="EG35" s="190"/>
      <c r="EH35" s="190"/>
      <c r="EI35" s="190"/>
      <c r="EJ35" s="190"/>
      <c r="EK35" s="190"/>
      <c r="EL35" s="190"/>
      <c r="EM35" s="190"/>
      <c r="EN35" s="190"/>
      <c r="EO35" s="190"/>
      <c r="EP35" s="190"/>
      <c r="EQ35" s="190"/>
      <c r="ER35" s="190"/>
      <c r="ES35" s="190"/>
      <c r="ET35" s="190"/>
      <c r="EU35" s="190"/>
      <c r="EV35" s="190"/>
      <c r="EW35" s="190"/>
      <c r="EX35" s="190"/>
      <c r="EY35" s="190"/>
      <c r="EZ35" s="190"/>
      <c r="FA35" s="190"/>
      <c r="FB35" s="190"/>
      <c r="FC35" s="190"/>
      <c r="FD35" s="190"/>
      <c r="FE35" s="190"/>
      <c r="FF35" s="190"/>
      <c r="FG35" s="190"/>
      <c r="FH35" s="190"/>
      <c r="FI35" s="190"/>
      <c r="FJ35" s="190"/>
      <c r="FK35" s="190"/>
      <c r="FL35" s="190"/>
      <c r="FM35" s="190"/>
      <c r="FN35" s="190"/>
      <c r="FO35" s="190"/>
      <c r="FP35" s="190"/>
      <c r="FQ35" s="190"/>
      <c r="FR35" s="190"/>
      <c r="FS35" s="190"/>
      <c r="FT35" s="190"/>
      <c r="FU35" s="190"/>
      <c r="FV35" s="190"/>
      <c r="FW35" s="190"/>
      <c r="FX35" s="190"/>
      <c r="FY35" s="190"/>
      <c r="FZ35" s="190"/>
      <c r="GA35" s="190"/>
    </row>
    <row r="36" spans="1:183" s="191" customFormat="1" x14ac:dyDescent="0.2">
      <c r="A36" s="75" t="s">
        <v>17</v>
      </c>
      <c r="B36" s="192" t="s">
        <v>28</v>
      </c>
      <c r="C36" s="194">
        <f>'Kosten Specifiek'!$D$135</f>
        <v>0</v>
      </c>
      <c r="D36" s="187"/>
      <c r="E36" s="193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  <c r="EG36" s="190"/>
      <c r="EH36" s="190"/>
      <c r="EI36" s="190"/>
      <c r="EJ36" s="190"/>
      <c r="EK36" s="190"/>
      <c r="EL36" s="190"/>
      <c r="EM36" s="190"/>
      <c r="EN36" s="190"/>
      <c r="EO36" s="190"/>
      <c r="EP36" s="190"/>
      <c r="EQ36" s="190"/>
      <c r="ER36" s="190"/>
      <c r="ES36" s="190"/>
      <c r="ET36" s="190"/>
      <c r="EU36" s="190"/>
      <c r="EV36" s="190"/>
      <c r="EW36" s="190"/>
      <c r="EX36" s="190"/>
      <c r="EY36" s="190"/>
      <c r="EZ36" s="190"/>
      <c r="FA36" s="190"/>
      <c r="FB36" s="190"/>
      <c r="FC36" s="190"/>
      <c r="FD36" s="190"/>
      <c r="FE36" s="190"/>
      <c r="FF36" s="190"/>
      <c r="FG36" s="190"/>
      <c r="FH36" s="190"/>
      <c r="FI36" s="190"/>
      <c r="FJ36" s="190"/>
      <c r="FK36" s="190"/>
      <c r="FL36" s="190"/>
      <c r="FM36" s="190"/>
      <c r="FN36" s="190"/>
      <c r="FO36" s="190"/>
      <c r="FP36" s="190"/>
      <c r="FQ36" s="190"/>
      <c r="FR36" s="190"/>
      <c r="FS36" s="190"/>
      <c r="FT36" s="190"/>
      <c r="FU36" s="190"/>
      <c r="FV36" s="190"/>
      <c r="FW36" s="190"/>
      <c r="FX36" s="190"/>
      <c r="FY36" s="190"/>
      <c r="FZ36" s="190"/>
      <c r="GA36" s="190"/>
    </row>
    <row r="37" spans="1:183" x14ac:dyDescent="0.2">
      <c r="A37" s="77" t="s">
        <v>11</v>
      </c>
      <c r="B37" s="32" t="s">
        <v>112</v>
      </c>
      <c r="C37" s="19"/>
      <c r="D37" s="147">
        <f>'Kosten Specifiek'!$E$143</f>
        <v>0</v>
      </c>
      <c r="E37" s="98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3" s="191" customFormat="1" x14ac:dyDescent="0.2">
      <c r="A38" s="75" t="s">
        <v>16</v>
      </c>
      <c r="B38" s="185" t="s">
        <v>168</v>
      </c>
      <c r="C38" s="186">
        <f>'Kosten Specifiek'!$D$144</f>
        <v>0</v>
      </c>
      <c r="D38" s="187"/>
      <c r="E38" s="193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  <c r="CZ38" s="190"/>
      <c r="DA38" s="190"/>
      <c r="DB38" s="190"/>
      <c r="DC38" s="190"/>
      <c r="DD38" s="190"/>
      <c r="DE38" s="190"/>
      <c r="DF38" s="190"/>
      <c r="DG38" s="190"/>
      <c r="DH38" s="190"/>
      <c r="DI38" s="190"/>
      <c r="DJ38" s="190"/>
      <c r="DK38" s="190"/>
      <c r="DL38" s="190"/>
      <c r="DM38" s="190"/>
      <c r="DN38" s="190"/>
      <c r="DO38" s="190"/>
      <c r="DP38" s="190"/>
      <c r="DQ38" s="190"/>
      <c r="DR38" s="190"/>
      <c r="DS38" s="190"/>
      <c r="DT38" s="190"/>
      <c r="DU38" s="190"/>
      <c r="DV38" s="190"/>
      <c r="DW38" s="190"/>
      <c r="DX38" s="190"/>
      <c r="DY38" s="190"/>
      <c r="DZ38" s="190"/>
      <c r="EA38" s="190"/>
      <c r="EB38" s="190"/>
      <c r="EC38" s="190"/>
      <c r="ED38" s="190"/>
      <c r="EE38" s="190"/>
      <c r="EF38" s="190"/>
      <c r="EG38" s="190"/>
      <c r="EH38" s="190"/>
      <c r="EI38" s="190"/>
      <c r="EJ38" s="190"/>
      <c r="EK38" s="190"/>
      <c r="EL38" s="190"/>
      <c r="EM38" s="190"/>
      <c r="EN38" s="190"/>
      <c r="EO38" s="190"/>
      <c r="EP38" s="190"/>
      <c r="EQ38" s="190"/>
      <c r="ER38" s="190"/>
      <c r="ES38" s="190"/>
      <c r="ET38" s="190"/>
      <c r="EU38" s="190"/>
      <c r="EV38" s="190"/>
      <c r="EW38" s="190"/>
      <c r="EX38" s="190"/>
      <c r="EY38" s="190"/>
      <c r="EZ38" s="190"/>
      <c r="FA38" s="190"/>
      <c r="FB38" s="190"/>
      <c r="FC38" s="190"/>
      <c r="FD38" s="190"/>
      <c r="FE38" s="190"/>
      <c r="FF38" s="190"/>
      <c r="FG38" s="190"/>
      <c r="FH38" s="190"/>
      <c r="FI38" s="190"/>
      <c r="FJ38" s="190"/>
      <c r="FK38" s="190"/>
      <c r="FL38" s="190"/>
      <c r="FM38" s="190"/>
      <c r="FN38" s="190"/>
      <c r="FO38" s="190"/>
      <c r="FP38" s="190"/>
      <c r="FQ38" s="190"/>
      <c r="FR38" s="190"/>
      <c r="FS38" s="190"/>
      <c r="FT38" s="190"/>
      <c r="FU38" s="190"/>
      <c r="FV38" s="190"/>
      <c r="FW38" s="190"/>
      <c r="FX38" s="190"/>
      <c r="FY38" s="190"/>
      <c r="FZ38" s="190"/>
      <c r="GA38" s="190"/>
    </row>
    <row r="39" spans="1:183" s="191" customFormat="1" x14ac:dyDescent="0.2">
      <c r="A39" s="75" t="s">
        <v>17</v>
      </c>
      <c r="B39" s="192" t="s">
        <v>13</v>
      </c>
      <c r="C39" s="194">
        <f>'Kosten Specifiek'!$D$146</f>
        <v>0</v>
      </c>
      <c r="D39" s="187"/>
      <c r="E39" s="193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190"/>
      <c r="BV39" s="190"/>
      <c r="BW39" s="190"/>
      <c r="BX39" s="190"/>
      <c r="BY39" s="190"/>
      <c r="BZ39" s="190"/>
      <c r="CA39" s="190"/>
      <c r="CB39" s="190"/>
      <c r="CC39" s="190"/>
      <c r="CD39" s="190"/>
      <c r="CE39" s="190"/>
      <c r="CF39" s="190"/>
      <c r="CG39" s="190"/>
      <c r="CH39" s="190"/>
      <c r="CI39" s="190"/>
      <c r="CJ39" s="190"/>
      <c r="CK39" s="190"/>
      <c r="CL39" s="190"/>
      <c r="CM39" s="190"/>
      <c r="CN39" s="190"/>
      <c r="CO39" s="190"/>
      <c r="CP39" s="190"/>
      <c r="CQ39" s="190"/>
      <c r="CR39" s="190"/>
      <c r="CS39" s="190"/>
      <c r="CT39" s="190"/>
      <c r="CU39" s="190"/>
      <c r="CV39" s="190"/>
      <c r="CW39" s="190"/>
      <c r="CX39" s="190"/>
      <c r="CY39" s="190"/>
      <c r="CZ39" s="190"/>
      <c r="DA39" s="190"/>
      <c r="DB39" s="190"/>
      <c r="DC39" s="190"/>
      <c r="DD39" s="190"/>
      <c r="DE39" s="190"/>
      <c r="DF39" s="190"/>
      <c r="DG39" s="190"/>
      <c r="DH39" s="190"/>
      <c r="DI39" s="190"/>
      <c r="DJ39" s="190"/>
      <c r="DK39" s="190"/>
      <c r="DL39" s="190"/>
      <c r="DM39" s="190"/>
      <c r="DN39" s="190"/>
      <c r="DO39" s="190"/>
      <c r="DP39" s="190"/>
      <c r="DQ39" s="190"/>
      <c r="DR39" s="190"/>
      <c r="DS39" s="190"/>
      <c r="DT39" s="190"/>
      <c r="DU39" s="190"/>
      <c r="DV39" s="190"/>
      <c r="DW39" s="190"/>
      <c r="DX39" s="190"/>
      <c r="DY39" s="190"/>
      <c r="DZ39" s="190"/>
      <c r="EA39" s="190"/>
      <c r="EB39" s="190"/>
      <c r="EC39" s="190"/>
      <c r="ED39" s="190"/>
      <c r="EE39" s="190"/>
      <c r="EF39" s="190"/>
      <c r="EG39" s="190"/>
      <c r="EH39" s="190"/>
      <c r="EI39" s="190"/>
      <c r="EJ39" s="190"/>
      <c r="EK39" s="190"/>
      <c r="EL39" s="190"/>
      <c r="EM39" s="190"/>
      <c r="EN39" s="190"/>
      <c r="EO39" s="190"/>
      <c r="EP39" s="190"/>
      <c r="EQ39" s="190"/>
      <c r="ER39" s="190"/>
      <c r="ES39" s="190"/>
      <c r="ET39" s="190"/>
      <c r="EU39" s="190"/>
      <c r="EV39" s="190"/>
      <c r="EW39" s="190"/>
      <c r="EX39" s="190"/>
      <c r="EY39" s="190"/>
      <c r="EZ39" s="190"/>
      <c r="FA39" s="190"/>
      <c r="FB39" s="190"/>
      <c r="FC39" s="190"/>
      <c r="FD39" s="190"/>
      <c r="FE39" s="190"/>
      <c r="FF39" s="190"/>
      <c r="FG39" s="190"/>
      <c r="FH39" s="190"/>
      <c r="FI39" s="190"/>
      <c r="FJ39" s="190"/>
      <c r="FK39" s="190"/>
      <c r="FL39" s="190"/>
      <c r="FM39" s="190"/>
      <c r="FN39" s="190"/>
      <c r="FO39" s="190"/>
      <c r="FP39" s="190"/>
      <c r="FQ39" s="190"/>
      <c r="FR39" s="190"/>
      <c r="FS39" s="190"/>
      <c r="FT39" s="190"/>
      <c r="FU39" s="190"/>
      <c r="FV39" s="190"/>
      <c r="FW39" s="190"/>
      <c r="FX39" s="190"/>
      <c r="FY39" s="190"/>
      <c r="FZ39" s="190"/>
      <c r="GA39" s="190"/>
    </row>
    <row r="40" spans="1:183" s="191" customFormat="1" ht="12.75" customHeight="1" x14ac:dyDescent="0.2">
      <c r="A40" s="77" t="s">
        <v>92</v>
      </c>
      <c r="B40" s="32" t="s">
        <v>205</v>
      </c>
      <c r="C40" s="194"/>
      <c r="D40" s="147">
        <f>'Kosten Specifiek'!$E$149</f>
        <v>25000</v>
      </c>
      <c r="E40" s="193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0"/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  <c r="CZ40" s="190"/>
      <c r="DA40" s="190"/>
      <c r="DB40" s="190"/>
      <c r="DC40" s="190"/>
      <c r="DD40" s="190"/>
      <c r="DE40" s="190"/>
      <c r="DF40" s="190"/>
      <c r="DG40" s="190"/>
      <c r="DH40" s="190"/>
      <c r="DI40" s="190"/>
      <c r="DJ40" s="190"/>
      <c r="DK40" s="190"/>
      <c r="DL40" s="190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0"/>
      <c r="EG40" s="190"/>
      <c r="EH40" s="190"/>
      <c r="EI40" s="190"/>
      <c r="EJ40" s="190"/>
      <c r="EK40" s="190"/>
      <c r="EL40" s="190"/>
      <c r="EM40" s="190"/>
      <c r="EN40" s="190"/>
      <c r="EO40" s="190"/>
      <c r="EP40" s="190"/>
      <c r="EQ40" s="190"/>
      <c r="ER40" s="190"/>
      <c r="ES40" s="190"/>
      <c r="ET40" s="190"/>
      <c r="EU40" s="190"/>
      <c r="EV40" s="190"/>
      <c r="EW40" s="190"/>
      <c r="EX40" s="190"/>
      <c r="EY40" s="190"/>
      <c r="EZ40" s="190"/>
      <c r="FA40" s="190"/>
      <c r="FB40" s="190"/>
      <c r="FC40" s="190"/>
      <c r="FD40" s="190"/>
      <c r="FE40" s="190"/>
      <c r="FF40" s="190"/>
      <c r="FG40" s="190"/>
      <c r="FH40" s="190"/>
      <c r="FI40" s="190"/>
      <c r="FJ40" s="190"/>
      <c r="FK40" s="190"/>
      <c r="FL40" s="190"/>
      <c r="FM40" s="190"/>
      <c r="FN40" s="190"/>
      <c r="FO40" s="190"/>
      <c r="FP40" s="190"/>
      <c r="FQ40" s="190"/>
      <c r="FR40" s="190"/>
      <c r="FS40" s="190"/>
      <c r="FT40" s="190"/>
      <c r="FU40" s="190"/>
      <c r="FV40" s="190"/>
      <c r="FW40" s="190"/>
      <c r="FX40" s="190"/>
      <c r="FY40" s="190"/>
      <c r="FZ40" s="190"/>
      <c r="GA40" s="190"/>
    </row>
    <row r="41" spans="1:183" s="191" customFormat="1" x14ac:dyDescent="0.2">
      <c r="A41" s="75" t="s">
        <v>16</v>
      </c>
      <c r="B41" s="192" t="s">
        <v>205</v>
      </c>
      <c r="C41" s="186">
        <f>'Kosten Specifiek'!$D$149</f>
        <v>25000</v>
      </c>
      <c r="D41" s="187"/>
      <c r="E41" s="193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  <c r="DL41" s="190"/>
      <c r="DM41" s="190"/>
      <c r="DN41" s="190"/>
      <c r="DO41" s="190"/>
      <c r="DP41" s="190"/>
      <c r="DQ41" s="190"/>
      <c r="DR41" s="190"/>
      <c r="DS41" s="190"/>
      <c r="DT41" s="190"/>
      <c r="DU41" s="190"/>
      <c r="DV41" s="190"/>
      <c r="DW41" s="190"/>
      <c r="DX41" s="190"/>
      <c r="DY41" s="190"/>
      <c r="DZ41" s="190"/>
      <c r="EA41" s="190"/>
      <c r="EB41" s="190"/>
      <c r="EC41" s="190"/>
      <c r="ED41" s="190"/>
      <c r="EE41" s="190"/>
      <c r="EF41" s="190"/>
      <c r="EG41" s="190"/>
      <c r="EH41" s="190"/>
      <c r="EI41" s="190"/>
      <c r="EJ41" s="190"/>
      <c r="EK41" s="190"/>
      <c r="EL41" s="190"/>
      <c r="EM41" s="190"/>
      <c r="EN41" s="190"/>
      <c r="EO41" s="190"/>
      <c r="EP41" s="190"/>
      <c r="EQ41" s="190"/>
      <c r="ER41" s="190"/>
      <c r="ES41" s="190"/>
      <c r="ET41" s="190"/>
      <c r="EU41" s="190"/>
      <c r="EV41" s="190"/>
      <c r="EW41" s="190"/>
      <c r="EX41" s="190"/>
      <c r="EY41" s="190"/>
      <c r="EZ41" s="190"/>
      <c r="FA41" s="190"/>
      <c r="FB41" s="190"/>
      <c r="FC41" s="190"/>
      <c r="FD41" s="190"/>
      <c r="FE41" s="190"/>
      <c r="FF41" s="190"/>
      <c r="FG41" s="190"/>
      <c r="FH41" s="190"/>
      <c r="FI41" s="190"/>
      <c r="FJ41" s="190"/>
      <c r="FK41" s="190"/>
      <c r="FL41" s="190"/>
      <c r="FM41" s="190"/>
      <c r="FN41" s="190"/>
      <c r="FO41" s="190"/>
      <c r="FP41" s="190"/>
      <c r="FQ41" s="190"/>
      <c r="FR41" s="190"/>
      <c r="FS41" s="190"/>
      <c r="FT41" s="190"/>
      <c r="FU41" s="190"/>
      <c r="FV41" s="190"/>
      <c r="FW41" s="190"/>
      <c r="FX41" s="190"/>
      <c r="FY41" s="190"/>
      <c r="FZ41" s="190"/>
      <c r="GA41" s="190"/>
    </row>
    <row r="42" spans="1:183" ht="14.25" customHeight="1" x14ac:dyDescent="0.2">
      <c r="A42" s="77" t="s">
        <v>102</v>
      </c>
      <c r="B42" s="32" t="s">
        <v>15</v>
      </c>
      <c r="C42" s="19"/>
      <c r="D42" s="147">
        <f>'Kosten Specifiek'!$E$160</f>
        <v>5000</v>
      </c>
      <c r="E42" s="98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1:183" s="191" customFormat="1" x14ac:dyDescent="0.2">
      <c r="A43" s="75" t="s">
        <v>16</v>
      </c>
      <c r="B43" s="185" t="s">
        <v>171</v>
      </c>
      <c r="C43" s="186">
        <f>'Kosten Specifiek'!$D$161</f>
        <v>5000</v>
      </c>
      <c r="D43" s="187"/>
      <c r="E43" s="193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  <c r="CZ43" s="190"/>
      <c r="DA43" s="190"/>
      <c r="DB43" s="190"/>
      <c r="DC43" s="190"/>
      <c r="DD43" s="190"/>
      <c r="DE43" s="190"/>
      <c r="DF43" s="190"/>
      <c r="DG43" s="190"/>
      <c r="DH43" s="190"/>
      <c r="DI43" s="190"/>
      <c r="DJ43" s="190"/>
      <c r="DK43" s="190"/>
      <c r="DL43" s="190"/>
      <c r="DM43" s="190"/>
      <c r="DN43" s="190"/>
      <c r="DO43" s="190"/>
      <c r="DP43" s="190"/>
      <c r="DQ43" s="190"/>
      <c r="DR43" s="190"/>
      <c r="DS43" s="190"/>
      <c r="DT43" s="190"/>
      <c r="DU43" s="190"/>
      <c r="DV43" s="190"/>
      <c r="DW43" s="190"/>
      <c r="DX43" s="190"/>
      <c r="DY43" s="190"/>
      <c r="DZ43" s="190"/>
      <c r="EA43" s="190"/>
      <c r="EB43" s="190"/>
      <c r="EC43" s="190"/>
      <c r="ED43" s="190"/>
      <c r="EE43" s="190"/>
      <c r="EF43" s="190"/>
      <c r="EG43" s="190"/>
      <c r="EH43" s="190"/>
      <c r="EI43" s="190"/>
      <c r="EJ43" s="190"/>
      <c r="EK43" s="190"/>
      <c r="EL43" s="190"/>
      <c r="EM43" s="190"/>
      <c r="EN43" s="190"/>
      <c r="EO43" s="190"/>
      <c r="EP43" s="190"/>
      <c r="EQ43" s="190"/>
      <c r="ER43" s="190"/>
      <c r="ES43" s="190"/>
      <c r="ET43" s="190"/>
      <c r="EU43" s="190"/>
      <c r="EV43" s="190"/>
      <c r="EW43" s="190"/>
      <c r="EX43" s="190"/>
      <c r="EY43" s="190"/>
      <c r="EZ43" s="190"/>
      <c r="FA43" s="190"/>
      <c r="FB43" s="190"/>
      <c r="FC43" s="190"/>
      <c r="FD43" s="190"/>
      <c r="FE43" s="190"/>
      <c r="FF43" s="190"/>
      <c r="FG43" s="190"/>
      <c r="FH43" s="190"/>
      <c r="FI43" s="190"/>
      <c r="FJ43" s="190"/>
      <c r="FK43" s="190"/>
      <c r="FL43" s="190"/>
      <c r="FM43" s="190"/>
      <c r="FN43" s="190"/>
      <c r="FO43" s="190"/>
      <c r="FP43" s="190"/>
      <c r="FQ43" s="190"/>
      <c r="FR43" s="190"/>
      <c r="FS43" s="190"/>
      <c r="FT43" s="190"/>
      <c r="FU43" s="190"/>
      <c r="FV43" s="190"/>
      <c r="FW43" s="190"/>
      <c r="FX43" s="190"/>
      <c r="FY43" s="190"/>
      <c r="FZ43" s="190"/>
      <c r="GA43" s="190"/>
    </row>
    <row r="44" spans="1:183" s="191" customFormat="1" x14ac:dyDescent="0.2">
      <c r="A44" s="75" t="s">
        <v>17</v>
      </c>
      <c r="B44" s="192" t="s">
        <v>272</v>
      </c>
      <c r="C44" s="194">
        <f>'Kosten Specifiek'!$D$178</f>
        <v>0</v>
      </c>
      <c r="D44" s="187"/>
      <c r="E44" s="193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  <c r="CZ44" s="190"/>
      <c r="DA44" s="190"/>
      <c r="DB44" s="190"/>
      <c r="DC44" s="190"/>
      <c r="DD44" s="190"/>
      <c r="DE44" s="190"/>
      <c r="DF44" s="190"/>
      <c r="DG44" s="190"/>
      <c r="DH44" s="190"/>
      <c r="DI44" s="190"/>
      <c r="DJ44" s="190"/>
      <c r="DK44" s="190"/>
      <c r="DL44" s="190"/>
      <c r="DM44" s="190"/>
      <c r="DN44" s="190"/>
      <c r="DO44" s="190"/>
      <c r="DP44" s="190"/>
      <c r="DQ44" s="190"/>
      <c r="DR44" s="190"/>
      <c r="DS44" s="190"/>
      <c r="DT44" s="190"/>
      <c r="DU44" s="190"/>
      <c r="DV44" s="190"/>
      <c r="DW44" s="190"/>
      <c r="DX44" s="190"/>
      <c r="DY44" s="190"/>
      <c r="DZ44" s="190"/>
      <c r="EA44" s="190"/>
      <c r="EB44" s="190"/>
      <c r="EC44" s="190"/>
      <c r="ED44" s="190"/>
      <c r="EE44" s="190"/>
      <c r="EF44" s="190"/>
      <c r="EG44" s="190"/>
      <c r="EH44" s="190"/>
      <c r="EI44" s="190"/>
      <c r="EJ44" s="190"/>
      <c r="EK44" s="190"/>
      <c r="EL44" s="190"/>
      <c r="EM44" s="190"/>
      <c r="EN44" s="190"/>
      <c r="EO44" s="190"/>
      <c r="EP44" s="190"/>
      <c r="EQ44" s="190"/>
      <c r="ER44" s="190"/>
      <c r="ES44" s="190"/>
      <c r="ET44" s="190"/>
      <c r="EU44" s="190"/>
      <c r="EV44" s="190"/>
      <c r="EW44" s="190"/>
      <c r="EX44" s="190"/>
      <c r="EY44" s="190"/>
      <c r="EZ44" s="190"/>
      <c r="FA44" s="190"/>
      <c r="FB44" s="190"/>
      <c r="FC44" s="190"/>
      <c r="FD44" s="190"/>
      <c r="FE44" s="190"/>
      <c r="FF44" s="190"/>
      <c r="FG44" s="190"/>
      <c r="FH44" s="190"/>
      <c r="FI44" s="190"/>
      <c r="FJ44" s="190"/>
      <c r="FK44" s="190"/>
      <c r="FL44" s="190"/>
      <c r="FM44" s="190"/>
      <c r="FN44" s="190"/>
      <c r="FO44" s="190"/>
      <c r="FP44" s="190"/>
      <c r="FQ44" s="190"/>
      <c r="FR44" s="190"/>
      <c r="FS44" s="190"/>
      <c r="FT44" s="190"/>
      <c r="FU44" s="190"/>
      <c r="FV44" s="190"/>
      <c r="FW44" s="190"/>
      <c r="FX44" s="190"/>
      <c r="FY44" s="190"/>
      <c r="FZ44" s="190"/>
      <c r="GA44" s="190"/>
    </row>
    <row r="45" spans="1:183" s="191" customFormat="1" x14ac:dyDescent="0.2">
      <c r="A45" s="75" t="s">
        <v>19</v>
      </c>
      <c r="B45" s="192" t="s">
        <v>173</v>
      </c>
      <c r="C45" s="194">
        <f>'Kosten Specifiek'!$D$180</f>
        <v>0</v>
      </c>
      <c r="D45" s="187"/>
      <c r="E45" s="193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0"/>
      <c r="CW45" s="190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190"/>
      <c r="DZ45" s="190"/>
      <c r="EA45" s="190"/>
      <c r="EB45" s="190"/>
      <c r="EC45" s="190"/>
      <c r="ED45" s="190"/>
      <c r="EE45" s="190"/>
      <c r="EF45" s="190"/>
      <c r="EG45" s="190"/>
      <c r="EH45" s="190"/>
      <c r="EI45" s="190"/>
      <c r="EJ45" s="190"/>
      <c r="EK45" s="190"/>
      <c r="EL45" s="190"/>
      <c r="EM45" s="190"/>
      <c r="EN45" s="190"/>
      <c r="EO45" s="190"/>
      <c r="EP45" s="190"/>
      <c r="EQ45" s="190"/>
      <c r="ER45" s="190"/>
      <c r="ES45" s="190"/>
      <c r="ET45" s="190"/>
      <c r="EU45" s="190"/>
      <c r="EV45" s="190"/>
      <c r="EW45" s="190"/>
      <c r="EX45" s="190"/>
      <c r="EY45" s="190"/>
      <c r="EZ45" s="190"/>
      <c r="FA45" s="190"/>
      <c r="FB45" s="190"/>
      <c r="FC45" s="190"/>
      <c r="FD45" s="190"/>
      <c r="FE45" s="190"/>
      <c r="FF45" s="190"/>
      <c r="FG45" s="190"/>
      <c r="FH45" s="190"/>
      <c r="FI45" s="190"/>
      <c r="FJ45" s="190"/>
      <c r="FK45" s="190"/>
      <c r="FL45" s="190"/>
      <c r="FM45" s="190"/>
      <c r="FN45" s="190"/>
      <c r="FO45" s="190"/>
      <c r="FP45" s="190"/>
      <c r="FQ45" s="190"/>
      <c r="FR45" s="190"/>
      <c r="FS45" s="190"/>
      <c r="FT45" s="190"/>
      <c r="FU45" s="190"/>
      <c r="FV45" s="190"/>
      <c r="FW45" s="190"/>
      <c r="FX45" s="190"/>
      <c r="FY45" s="190"/>
      <c r="FZ45" s="190"/>
      <c r="GA45" s="190"/>
    </row>
    <row r="46" spans="1:183" s="191" customFormat="1" x14ac:dyDescent="0.2">
      <c r="A46" s="75" t="s">
        <v>20</v>
      </c>
      <c r="B46" s="192" t="s">
        <v>91</v>
      </c>
      <c r="C46" s="194">
        <f>'Kosten Specifiek'!$D$182</f>
        <v>0</v>
      </c>
      <c r="D46" s="187"/>
      <c r="E46" s="193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  <c r="CZ46" s="190"/>
      <c r="DA46" s="190"/>
      <c r="DB46" s="190"/>
      <c r="DC46" s="190"/>
      <c r="DD46" s="190"/>
      <c r="DE46" s="190"/>
      <c r="DF46" s="190"/>
      <c r="DG46" s="190"/>
      <c r="DH46" s="190"/>
      <c r="DI46" s="190"/>
      <c r="DJ46" s="190"/>
      <c r="DK46" s="190"/>
      <c r="DL46" s="190"/>
      <c r="DM46" s="190"/>
      <c r="DN46" s="190"/>
      <c r="DO46" s="190"/>
      <c r="DP46" s="190"/>
      <c r="DQ46" s="190"/>
      <c r="DR46" s="190"/>
      <c r="DS46" s="190"/>
      <c r="DT46" s="190"/>
      <c r="DU46" s="190"/>
      <c r="DV46" s="190"/>
      <c r="DW46" s="190"/>
      <c r="DX46" s="190"/>
      <c r="DY46" s="190"/>
      <c r="DZ46" s="190"/>
      <c r="EA46" s="190"/>
      <c r="EB46" s="190"/>
      <c r="EC46" s="190"/>
      <c r="ED46" s="190"/>
      <c r="EE46" s="190"/>
      <c r="EF46" s="190"/>
      <c r="EG46" s="190"/>
      <c r="EH46" s="190"/>
      <c r="EI46" s="190"/>
      <c r="EJ46" s="190"/>
      <c r="EK46" s="190"/>
      <c r="EL46" s="190"/>
      <c r="EM46" s="190"/>
      <c r="EN46" s="190"/>
      <c r="EO46" s="190"/>
      <c r="EP46" s="190"/>
      <c r="EQ46" s="190"/>
      <c r="ER46" s="190"/>
      <c r="ES46" s="190"/>
      <c r="ET46" s="190"/>
      <c r="EU46" s="190"/>
      <c r="EV46" s="190"/>
      <c r="EW46" s="190"/>
      <c r="EX46" s="190"/>
      <c r="EY46" s="190"/>
      <c r="EZ46" s="190"/>
      <c r="FA46" s="190"/>
      <c r="FB46" s="190"/>
      <c r="FC46" s="190"/>
      <c r="FD46" s="190"/>
      <c r="FE46" s="190"/>
      <c r="FF46" s="190"/>
      <c r="FG46" s="190"/>
      <c r="FH46" s="190"/>
      <c r="FI46" s="190"/>
      <c r="FJ46" s="190"/>
      <c r="FK46" s="190"/>
      <c r="FL46" s="190"/>
      <c r="FM46" s="190"/>
      <c r="FN46" s="190"/>
      <c r="FO46" s="190"/>
      <c r="FP46" s="190"/>
      <c r="FQ46" s="190"/>
      <c r="FR46" s="190"/>
      <c r="FS46" s="190"/>
      <c r="FT46" s="190"/>
      <c r="FU46" s="190"/>
      <c r="FV46" s="190"/>
      <c r="FW46" s="190"/>
      <c r="FX46" s="190"/>
      <c r="FY46" s="190"/>
      <c r="FZ46" s="190"/>
      <c r="GA46" s="190"/>
    </row>
    <row r="47" spans="1:183" x14ac:dyDescent="0.2">
      <c r="A47" s="77" t="s">
        <v>251</v>
      </c>
      <c r="B47" s="32" t="s">
        <v>175</v>
      </c>
      <c r="C47" s="19"/>
      <c r="D47" s="147">
        <f>'Kosten Specifiek'!$E$187</f>
        <v>0</v>
      </c>
      <c r="E47" s="98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1:183" s="191" customFormat="1" ht="13.5" thickBot="1" x14ac:dyDescent="0.25">
      <c r="A48" s="75" t="s">
        <v>16</v>
      </c>
      <c r="B48" s="185" t="s">
        <v>176</v>
      </c>
      <c r="C48" s="186">
        <f>'Kosten Specifiek'!$D$188</f>
        <v>0</v>
      </c>
      <c r="D48" s="187"/>
      <c r="E48" s="193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  <c r="EG48" s="190"/>
      <c r="EH48" s="190"/>
      <c r="EI48" s="190"/>
      <c r="EJ48" s="190"/>
      <c r="EK48" s="190"/>
      <c r="EL48" s="190"/>
      <c r="EM48" s="190"/>
      <c r="EN48" s="190"/>
      <c r="EO48" s="190"/>
      <c r="EP48" s="190"/>
      <c r="EQ48" s="190"/>
      <c r="ER48" s="190"/>
      <c r="ES48" s="190"/>
      <c r="ET48" s="190"/>
      <c r="EU48" s="190"/>
      <c r="EV48" s="190"/>
      <c r="EW48" s="190"/>
      <c r="EX48" s="190"/>
      <c r="EY48" s="190"/>
      <c r="EZ48" s="190"/>
      <c r="FA48" s="190"/>
      <c r="FB48" s="190"/>
      <c r="FC48" s="190"/>
      <c r="FD48" s="190"/>
      <c r="FE48" s="190"/>
      <c r="FF48" s="190"/>
      <c r="FG48" s="190"/>
      <c r="FH48" s="190"/>
      <c r="FI48" s="190"/>
      <c r="FJ48" s="190"/>
      <c r="FK48" s="190"/>
      <c r="FL48" s="190"/>
      <c r="FM48" s="190"/>
      <c r="FN48" s="190"/>
      <c r="FO48" s="190"/>
      <c r="FP48" s="190"/>
      <c r="FQ48" s="190"/>
      <c r="FR48" s="190"/>
      <c r="FS48" s="190"/>
      <c r="FT48" s="190"/>
      <c r="FU48" s="190"/>
      <c r="FV48" s="190"/>
      <c r="FW48" s="190"/>
      <c r="FX48" s="190"/>
      <c r="FY48" s="190"/>
      <c r="FZ48" s="190"/>
      <c r="GA48" s="190"/>
    </row>
    <row r="49" spans="1:18" ht="13.5" thickTop="1" x14ac:dyDescent="0.2">
      <c r="A49" s="229"/>
      <c r="B49" s="230" t="s">
        <v>109</v>
      </c>
      <c r="C49" s="232"/>
      <c r="D49" s="232">
        <f>'Kosten Specifiek'!$E$191</f>
        <v>80000</v>
      </c>
      <c r="E49" s="120"/>
      <c r="F49" s="60"/>
    </row>
    <row r="50" spans="1:18" x14ac:dyDescent="0.2">
      <c r="A50" s="104"/>
      <c r="B50" s="101"/>
      <c r="C50" s="102"/>
      <c r="D50" s="102"/>
      <c r="E50" s="60"/>
      <c r="F50" s="60"/>
    </row>
    <row r="51" spans="1:18" x14ac:dyDescent="0.2">
      <c r="A51" s="84"/>
      <c r="B51" s="70"/>
      <c r="C51" s="71"/>
      <c r="D51" s="71"/>
      <c r="E51" s="60"/>
      <c r="F51" s="60"/>
    </row>
    <row r="52" spans="1:18" x14ac:dyDescent="0.2">
      <c r="A52" s="84"/>
      <c r="B52" s="70"/>
      <c r="C52" s="71"/>
      <c r="D52" s="71"/>
      <c r="E52" s="65"/>
      <c r="F52" s="65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 x14ac:dyDescent="0.2">
      <c r="A53" s="84"/>
      <c r="B53" s="70"/>
      <c r="C53" s="71"/>
      <c r="D53" s="71"/>
      <c r="E53" s="60"/>
      <c r="F53" s="60"/>
    </row>
    <row r="54" spans="1:18" x14ac:dyDescent="0.2">
      <c r="A54" s="85"/>
      <c r="B54" s="72"/>
      <c r="C54" s="72"/>
      <c r="D54" s="72"/>
      <c r="E54" s="60"/>
      <c r="F54" s="60"/>
    </row>
    <row r="55" spans="1:18" x14ac:dyDescent="0.2">
      <c r="A55" s="85"/>
      <c r="B55" s="72"/>
      <c r="C55" s="72"/>
      <c r="D55" s="72"/>
      <c r="E55" s="60"/>
      <c r="F55" s="60"/>
    </row>
    <row r="56" spans="1:18" x14ac:dyDescent="0.2">
      <c r="A56" s="86"/>
      <c r="B56" s="73"/>
      <c r="C56" s="73"/>
      <c r="D56" s="73"/>
      <c r="E56" s="65"/>
      <c r="F56" s="65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1:18" x14ac:dyDescent="0.2">
      <c r="A57" s="84"/>
      <c r="B57" s="70"/>
      <c r="C57" s="71"/>
      <c r="D57" s="71"/>
    </row>
    <row r="58" spans="1:18" x14ac:dyDescent="0.2">
      <c r="A58" s="84"/>
      <c r="B58" s="70"/>
      <c r="C58" s="71"/>
      <c r="D58" s="71"/>
    </row>
    <row r="59" spans="1:18" x14ac:dyDescent="0.2">
      <c r="A59" s="84"/>
      <c r="B59" s="70"/>
      <c r="C59" s="71"/>
      <c r="D59" s="71"/>
    </row>
    <row r="60" spans="1:18" x14ac:dyDescent="0.2">
      <c r="A60" s="86"/>
      <c r="B60" s="73"/>
      <c r="C60" s="73"/>
      <c r="D60" s="73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1:18" x14ac:dyDescent="0.2">
      <c r="A61" s="84"/>
      <c r="B61" s="70"/>
      <c r="C61" s="71"/>
      <c r="D61" s="71"/>
    </row>
    <row r="62" spans="1:18" x14ac:dyDescent="0.2">
      <c r="A62" s="84"/>
      <c r="B62" s="70"/>
      <c r="C62" s="71"/>
      <c r="D62" s="71"/>
    </row>
    <row r="63" spans="1:18" x14ac:dyDescent="0.2">
      <c r="A63" s="84"/>
      <c r="B63" s="70"/>
      <c r="C63" s="71"/>
      <c r="D63" s="71"/>
    </row>
    <row r="64" spans="1:18" x14ac:dyDescent="0.2">
      <c r="A64" s="86"/>
      <c r="B64" s="73"/>
      <c r="C64" s="73"/>
      <c r="D64" s="73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1:18" x14ac:dyDescent="0.2">
      <c r="A65" s="84"/>
      <c r="B65" s="70"/>
      <c r="C65" s="71"/>
      <c r="D65" s="71"/>
    </row>
    <row r="66" spans="1:18" x14ac:dyDescent="0.2">
      <c r="A66" s="84"/>
      <c r="B66" s="70"/>
      <c r="C66" s="71"/>
      <c r="D66" s="71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1:18" x14ac:dyDescent="0.2">
      <c r="A67" s="84"/>
      <c r="B67" s="70"/>
      <c r="C67" s="71"/>
      <c r="D67" s="71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1:18" x14ac:dyDescent="0.2">
      <c r="A68" s="86"/>
      <c r="B68" s="73"/>
      <c r="C68" s="73"/>
      <c r="D68" s="73"/>
    </row>
    <row r="69" spans="1:18" x14ac:dyDescent="0.2">
      <c r="A69" s="84"/>
      <c r="B69" s="70"/>
      <c r="C69" s="71"/>
      <c r="D69" s="71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1:18" x14ac:dyDescent="0.2">
      <c r="A70" s="84"/>
      <c r="B70" s="70"/>
      <c r="C70" s="71"/>
      <c r="D70" s="71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1:18" x14ac:dyDescent="0.2">
      <c r="A71" s="84"/>
      <c r="B71" s="70"/>
      <c r="C71" s="71"/>
      <c r="D71" s="71"/>
    </row>
    <row r="72" spans="1:18" x14ac:dyDescent="0.2">
      <c r="A72" s="86"/>
      <c r="B72" s="73"/>
      <c r="C72" s="73"/>
      <c r="D72" s="73"/>
    </row>
    <row r="73" spans="1:18" x14ac:dyDescent="0.2">
      <c r="A73" s="84"/>
      <c r="B73" s="70"/>
      <c r="C73" s="71"/>
      <c r="D73" s="71"/>
    </row>
    <row r="74" spans="1:18" x14ac:dyDescent="0.2">
      <c r="A74" s="84"/>
      <c r="B74" s="74"/>
      <c r="C74" s="74"/>
      <c r="D74" s="74"/>
    </row>
    <row r="75" spans="1:18" x14ac:dyDescent="0.2">
      <c r="A75" s="84"/>
      <c r="B75" s="74"/>
      <c r="C75" s="74"/>
      <c r="D75" s="74"/>
    </row>
    <row r="76" spans="1:18" x14ac:dyDescent="0.2">
      <c r="A76" s="84"/>
      <c r="B76" s="70"/>
      <c r="C76" s="71"/>
      <c r="D76" s="71"/>
    </row>
    <row r="77" spans="1:18" x14ac:dyDescent="0.2">
      <c r="A77" s="84"/>
      <c r="B77" s="74"/>
      <c r="C77" s="74"/>
      <c r="D77" s="74"/>
    </row>
    <row r="78" spans="1:18" x14ac:dyDescent="0.2">
      <c r="A78" s="84"/>
      <c r="B78" s="74"/>
      <c r="C78" s="74"/>
      <c r="D78" s="74"/>
    </row>
    <row r="79" spans="1:18" x14ac:dyDescent="0.2">
      <c r="A79" s="84"/>
      <c r="B79" s="70"/>
      <c r="C79" s="71"/>
      <c r="D79" s="71"/>
    </row>
    <row r="80" spans="1:18" x14ac:dyDescent="0.2">
      <c r="A80" s="84"/>
      <c r="B80" s="70"/>
      <c r="C80" s="71"/>
      <c r="D80" s="71"/>
    </row>
    <row r="81" spans="1:18" x14ac:dyDescent="0.2">
      <c r="A81" s="84"/>
      <c r="B81" s="70"/>
      <c r="C81" s="71"/>
      <c r="D81" s="71"/>
    </row>
    <row r="82" spans="1:18" x14ac:dyDescent="0.2">
      <c r="A82" s="84"/>
      <c r="B82" s="70"/>
      <c r="C82" s="71"/>
      <c r="D82" s="71"/>
    </row>
    <row r="83" spans="1:18" x14ac:dyDescent="0.2">
      <c r="A83" s="84"/>
      <c r="B83" s="70"/>
      <c r="C83" s="71"/>
      <c r="D83" s="71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1:18" x14ac:dyDescent="0.2">
      <c r="A84" s="84"/>
      <c r="B84" s="70"/>
      <c r="C84" s="71"/>
      <c r="D84" s="71"/>
    </row>
    <row r="85" spans="1:18" x14ac:dyDescent="0.2">
      <c r="A85" s="84"/>
      <c r="B85" s="70"/>
      <c r="C85" s="71"/>
      <c r="D85" s="71"/>
    </row>
    <row r="86" spans="1:18" x14ac:dyDescent="0.2">
      <c r="A86" s="84"/>
      <c r="B86" s="70"/>
      <c r="C86" s="71"/>
      <c r="D86" s="71"/>
    </row>
    <row r="87" spans="1:18" x14ac:dyDescent="0.2">
      <c r="A87" s="84"/>
      <c r="B87" s="70"/>
      <c r="C87" s="71"/>
      <c r="D87" s="71"/>
    </row>
    <row r="88" spans="1:18" x14ac:dyDescent="0.2">
      <c r="A88" s="84"/>
      <c r="B88" s="70"/>
      <c r="C88" s="71"/>
      <c r="D88" s="71"/>
    </row>
    <row r="89" spans="1:18" x14ac:dyDescent="0.2">
      <c r="A89" s="84"/>
      <c r="B89" s="70"/>
      <c r="C89" s="71"/>
      <c r="D89" s="71"/>
    </row>
    <row r="90" spans="1:18" x14ac:dyDescent="0.2">
      <c r="A90" s="84"/>
      <c r="B90" s="70"/>
      <c r="C90" s="71"/>
      <c r="D90" s="71"/>
    </row>
    <row r="91" spans="1:18" x14ac:dyDescent="0.2">
      <c r="A91" s="86"/>
      <c r="B91" s="73"/>
      <c r="C91" s="73"/>
      <c r="D91" s="73"/>
    </row>
    <row r="92" spans="1:18" x14ac:dyDescent="0.2">
      <c r="A92" s="84"/>
      <c r="B92" s="70"/>
      <c r="C92" s="71"/>
      <c r="D92" s="71"/>
    </row>
    <row r="93" spans="1:18" x14ac:dyDescent="0.2">
      <c r="A93" s="84"/>
      <c r="B93" s="70"/>
      <c r="C93" s="71"/>
      <c r="D93" s="71"/>
    </row>
    <row r="94" spans="1:18" x14ac:dyDescent="0.2">
      <c r="A94" s="84"/>
      <c r="B94" s="70"/>
      <c r="C94" s="71"/>
      <c r="D94" s="71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1:18" x14ac:dyDescent="0.2">
      <c r="A95" s="84"/>
      <c r="B95" s="70"/>
      <c r="C95" s="71"/>
      <c r="D95" s="71"/>
    </row>
    <row r="96" spans="1:18" x14ac:dyDescent="0.2">
      <c r="A96" s="84"/>
      <c r="B96" s="70"/>
      <c r="C96" s="71"/>
      <c r="D96" s="71"/>
    </row>
    <row r="97" spans="1:18" x14ac:dyDescent="0.2">
      <c r="A97" s="84"/>
      <c r="B97" s="70"/>
      <c r="C97" s="71"/>
      <c r="D97" s="71"/>
    </row>
    <row r="98" spans="1:18" x14ac:dyDescent="0.2">
      <c r="A98" s="84"/>
      <c r="B98" s="70"/>
      <c r="C98" s="71"/>
      <c r="D98" s="71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</row>
    <row r="99" spans="1:18" x14ac:dyDescent="0.2">
      <c r="A99" s="84"/>
      <c r="B99" s="70"/>
      <c r="C99" s="71"/>
      <c r="D99" s="71"/>
    </row>
    <row r="100" spans="1:18" x14ac:dyDescent="0.2">
      <c r="A100" s="84"/>
      <c r="B100" s="70"/>
      <c r="C100" s="71"/>
      <c r="D100" s="71"/>
    </row>
    <row r="101" spans="1:18" x14ac:dyDescent="0.2">
      <c r="A101" s="84"/>
      <c r="B101" s="70"/>
      <c r="C101" s="71"/>
      <c r="D101" s="71"/>
    </row>
    <row r="102" spans="1:18" x14ac:dyDescent="0.2">
      <c r="A102" s="86"/>
      <c r="B102" s="73"/>
      <c r="C102" s="73"/>
      <c r="D102" s="73"/>
    </row>
    <row r="103" spans="1:18" x14ac:dyDescent="0.2">
      <c r="A103" s="84"/>
      <c r="B103" s="70"/>
      <c r="C103" s="71"/>
      <c r="D103" s="71"/>
    </row>
    <row r="104" spans="1:18" x14ac:dyDescent="0.2">
      <c r="A104" s="84"/>
      <c r="B104" s="70"/>
      <c r="C104" s="71"/>
      <c r="D104" s="71"/>
    </row>
    <row r="105" spans="1:18" x14ac:dyDescent="0.2">
      <c r="A105" s="84"/>
      <c r="B105" s="70"/>
      <c r="C105" s="71"/>
      <c r="D105" s="71"/>
    </row>
    <row r="106" spans="1:18" x14ac:dyDescent="0.2">
      <c r="A106" s="86"/>
      <c r="B106" s="73"/>
      <c r="C106" s="73"/>
      <c r="D106" s="73"/>
    </row>
    <row r="107" spans="1:18" x14ac:dyDescent="0.2">
      <c r="A107" s="84"/>
      <c r="B107" s="70"/>
      <c r="C107" s="71"/>
      <c r="D107" s="71"/>
    </row>
    <row r="108" spans="1:18" x14ac:dyDescent="0.2">
      <c r="A108" s="84"/>
      <c r="B108" s="70"/>
      <c r="C108" s="71"/>
      <c r="D108" s="71"/>
    </row>
    <row r="109" spans="1:18" x14ac:dyDescent="0.2">
      <c r="A109" s="84"/>
      <c r="B109" s="70"/>
      <c r="C109" s="71"/>
      <c r="D109" s="71"/>
    </row>
    <row r="110" spans="1:18" x14ac:dyDescent="0.2">
      <c r="A110" s="84"/>
      <c r="B110" s="70"/>
      <c r="C110" s="71"/>
      <c r="D110" s="71"/>
    </row>
    <row r="111" spans="1:18" x14ac:dyDescent="0.2">
      <c r="A111" s="84"/>
      <c r="B111" s="70"/>
      <c r="C111" s="71"/>
      <c r="D111" s="71"/>
    </row>
    <row r="112" spans="1:18" x14ac:dyDescent="0.2">
      <c r="A112" s="84"/>
      <c r="B112" s="70"/>
      <c r="C112" s="71"/>
      <c r="D112" s="71"/>
    </row>
    <row r="113" spans="1:4" x14ac:dyDescent="0.2">
      <c r="A113" s="84"/>
      <c r="B113" s="70"/>
      <c r="C113" s="71"/>
      <c r="D113" s="71"/>
    </row>
    <row r="114" spans="1:4" x14ac:dyDescent="0.2">
      <c r="A114" s="84"/>
      <c r="B114" s="70"/>
      <c r="C114" s="71"/>
      <c r="D114" s="71"/>
    </row>
    <row r="115" spans="1:4" x14ac:dyDescent="0.2">
      <c r="A115" s="84"/>
      <c r="B115" s="70"/>
      <c r="C115" s="71"/>
      <c r="D115" s="71"/>
    </row>
    <row r="116" spans="1:4" x14ac:dyDescent="0.2">
      <c r="A116" s="84"/>
      <c r="B116" s="70"/>
      <c r="C116" s="71"/>
      <c r="D116" s="71"/>
    </row>
    <row r="117" spans="1:4" x14ac:dyDescent="0.2">
      <c r="A117" s="84"/>
      <c r="B117" s="70"/>
      <c r="C117" s="71"/>
      <c r="D117" s="71"/>
    </row>
    <row r="118" spans="1:4" x14ac:dyDescent="0.2">
      <c r="A118" s="84"/>
      <c r="B118" s="70"/>
      <c r="C118" s="71"/>
      <c r="D118" s="71"/>
    </row>
    <row r="119" spans="1:4" x14ac:dyDescent="0.2">
      <c r="A119" s="84"/>
      <c r="B119" s="70"/>
      <c r="C119" s="71"/>
      <c r="D119" s="71"/>
    </row>
    <row r="120" spans="1:4" x14ac:dyDescent="0.2">
      <c r="A120" s="84"/>
      <c r="B120" s="70"/>
      <c r="C120" s="71"/>
      <c r="D120" s="71"/>
    </row>
    <row r="121" spans="1:4" x14ac:dyDescent="0.2">
      <c r="A121" s="84"/>
      <c r="B121" s="70"/>
      <c r="C121" s="71"/>
      <c r="D121" s="71"/>
    </row>
    <row r="122" spans="1:4" x14ac:dyDescent="0.2">
      <c r="A122" s="84"/>
      <c r="B122" s="70"/>
      <c r="C122" s="71"/>
      <c r="D122" s="71"/>
    </row>
    <row r="123" spans="1:4" x14ac:dyDescent="0.2">
      <c r="A123" s="84"/>
      <c r="B123" s="70"/>
      <c r="C123" s="71"/>
      <c r="D123" s="71"/>
    </row>
    <row r="124" spans="1:4" x14ac:dyDescent="0.2">
      <c r="A124" s="84"/>
      <c r="B124" s="70"/>
      <c r="C124" s="71"/>
      <c r="D124" s="71"/>
    </row>
    <row r="125" spans="1:4" x14ac:dyDescent="0.2">
      <c r="A125" s="84"/>
      <c r="B125" s="70"/>
      <c r="C125" s="71"/>
      <c r="D125" s="71"/>
    </row>
    <row r="126" spans="1:4" x14ac:dyDescent="0.2">
      <c r="A126" s="84"/>
      <c r="B126" s="70"/>
      <c r="C126" s="71"/>
      <c r="D126" s="71"/>
    </row>
    <row r="127" spans="1:4" x14ac:dyDescent="0.2">
      <c r="A127" s="84"/>
      <c r="B127" s="70"/>
      <c r="C127" s="71"/>
      <c r="D127" s="71"/>
    </row>
    <row r="128" spans="1:4" x14ac:dyDescent="0.2">
      <c r="A128" s="84"/>
      <c r="B128" s="70"/>
      <c r="C128" s="71"/>
      <c r="D128" s="71"/>
    </row>
    <row r="129" spans="1:4" x14ac:dyDescent="0.2">
      <c r="A129" s="84"/>
      <c r="B129" s="70"/>
      <c r="C129" s="71"/>
      <c r="D129" s="71"/>
    </row>
    <row r="130" spans="1:4" x14ac:dyDescent="0.2">
      <c r="A130" s="84"/>
      <c r="B130" s="70"/>
      <c r="C130" s="71"/>
      <c r="D130" s="71"/>
    </row>
    <row r="131" spans="1:4" x14ac:dyDescent="0.2">
      <c r="A131" s="84"/>
      <c r="B131" s="70"/>
      <c r="C131" s="71"/>
      <c r="D131" s="71"/>
    </row>
    <row r="132" spans="1:4" x14ac:dyDescent="0.2">
      <c r="A132" s="84"/>
      <c r="B132" s="70"/>
      <c r="C132" s="71"/>
      <c r="D132" s="71"/>
    </row>
    <row r="133" spans="1:4" x14ac:dyDescent="0.2">
      <c r="A133" s="84"/>
      <c r="B133" s="70"/>
      <c r="C133" s="71"/>
      <c r="D133" s="71"/>
    </row>
    <row r="134" spans="1:4" x14ac:dyDescent="0.2">
      <c r="A134" s="84"/>
      <c r="B134" s="70"/>
      <c r="C134" s="71"/>
      <c r="D134" s="71"/>
    </row>
    <row r="135" spans="1:4" x14ac:dyDescent="0.2">
      <c r="A135" s="84"/>
      <c r="B135" s="70"/>
      <c r="C135" s="71"/>
      <c r="D135" s="71"/>
    </row>
    <row r="136" spans="1:4" x14ac:dyDescent="0.2">
      <c r="A136" s="84"/>
      <c r="B136" s="70"/>
      <c r="C136" s="71"/>
      <c r="D136" s="71"/>
    </row>
    <row r="137" spans="1:4" x14ac:dyDescent="0.2">
      <c r="A137" s="84"/>
      <c r="B137" s="70"/>
      <c r="C137" s="71"/>
      <c r="D137" s="71"/>
    </row>
    <row r="138" spans="1:4" x14ac:dyDescent="0.2">
      <c r="A138" s="84"/>
      <c r="B138" s="70"/>
      <c r="C138" s="71"/>
      <c r="D138" s="71"/>
    </row>
    <row r="139" spans="1:4" x14ac:dyDescent="0.2">
      <c r="A139" s="84"/>
      <c r="B139" s="70"/>
      <c r="C139" s="71"/>
      <c r="D139" s="71"/>
    </row>
    <row r="140" spans="1:4" x14ac:dyDescent="0.2">
      <c r="A140" s="84"/>
      <c r="B140" s="70"/>
      <c r="C140" s="71"/>
      <c r="D140" s="71"/>
    </row>
    <row r="141" spans="1:4" x14ac:dyDescent="0.2">
      <c r="A141" s="84"/>
      <c r="B141" s="70"/>
      <c r="C141" s="71"/>
      <c r="D141" s="71"/>
    </row>
    <row r="142" spans="1:4" x14ac:dyDescent="0.2">
      <c r="A142" s="84"/>
      <c r="B142" s="70"/>
      <c r="C142" s="71"/>
      <c r="D142" s="71"/>
    </row>
    <row r="143" spans="1:4" x14ac:dyDescent="0.2">
      <c r="A143" s="84"/>
      <c r="B143" s="70"/>
      <c r="C143" s="71"/>
      <c r="D143" s="71"/>
    </row>
    <row r="144" spans="1:4" x14ac:dyDescent="0.2">
      <c r="A144" s="84"/>
      <c r="B144" s="70"/>
      <c r="C144" s="71"/>
      <c r="D144" s="71"/>
    </row>
    <row r="145" spans="1:4" x14ac:dyDescent="0.2">
      <c r="A145" s="84"/>
      <c r="B145" s="70"/>
      <c r="C145" s="71"/>
      <c r="D145" s="71"/>
    </row>
    <row r="146" spans="1:4" x14ac:dyDescent="0.2">
      <c r="A146" s="84"/>
      <c r="B146" s="70"/>
      <c r="C146" s="71"/>
      <c r="D146" s="71"/>
    </row>
    <row r="147" spans="1:4" x14ac:dyDescent="0.2">
      <c r="A147" s="84"/>
      <c r="B147" s="70"/>
      <c r="C147" s="71"/>
      <c r="D147" s="71"/>
    </row>
    <row r="148" spans="1:4" x14ac:dyDescent="0.2">
      <c r="A148" s="84"/>
      <c r="B148" s="70"/>
      <c r="C148" s="71"/>
      <c r="D148" s="71"/>
    </row>
    <row r="149" spans="1:4" x14ac:dyDescent="0.2">
      <c r="A149" s="84"/>
      <c r="B149" s="70"/>
      <c r="C149" s="71"/>
      <c r="D149" s="71"/>
    </row>
    <row r="150" spans="1:4" x14ac:dyDescent="0.2">
      <c r="A150" s="84"/>
      <c r="B150" s="70"/>
      <c r="C150" s="71"/>
      <c r="D150" s="71"/>
    </row>
    <row r="151" spans="1:4" x14ac:dyDescent="0.2">
      <c r="A151" s="84"/>
      <c r="B151" s="70"/>
      <c r="C151" s="71"/>
      <c r="D151" s="71"/>
    </row>
    <row r="152" spans="1:4" x14ac:dyDescent="0.2">
      <c r="A152" s="84"/>
      <c r="B152" s="70"/>
      <c r="C152" s="71"/>
      <c r="D152" s="71"/>
    </row>
    <row r="153" spans="1:4" x14ac:dyDescent="0.2">
      <c r="A153" s="84"/>
      <c r="B153" s="70"/>
      <c r="C153" s="71"/>
      <c r="D153" s="71"/>
    </row>
    <row r="154" spans="1:4" x14ac:dyDescent="0.2">
      <c r="A154" s="84"/>
      <c r="B154" s="70"/>
      <c r="C154" s="71"/>
      <c r="D154" s="71"/>
    </row>
    <row r="155" spans="1:4" x14ac:dyDescent="0.2">
      <c r="A155" s="84"/>
      <c r="B155" s="70"/>
      <c r="C155" s="71"/>
      <c r="D155" s="71"/>
    </row>
    <row r="156" spans="1:4" x14ac:dyDescent="0.2">
      <c r="A156" s="84"/>
      <c r="B156" s="70"/>
      <c r="C156" s="71"/>
      <c r="D156" s="71"/>
    </row>
    <row r="157" spans="1:4" x14ac:dyDescent="0.2">
      <c r="A157" s="84"/>
      <c r="B157" s="70"/>
      <c r="C157" s="71"/>
      <c r="D157" s="71"/>
    </row>
    <row r="158" spans="1:4" x14ac:dyDescent="0.2">
      <c r="A158" s="84"/>
      <c r="B158" s="70"/>
      <c r="C158" s="71"/>
      <c r="D158" s="71"/>
    </row>
    <row r="159" spans="1:4" x14ac:dyDescent="0.2">
      <c r="A159" s="84"/>
      <c r="B159" s="70"/>
      <c r="C159" s="71"/>
      <c r="D159" s="71"/>
    </row>
    <row r="160" spans="1:4" x14ac:dyDescent="0.2">
      <c r="A160" s="84"/>
      <c r="B160" s="70"/>
      <c r="C160" s="71"/>
      <c r="D160" s="71"/>
    </row>
    <row r="161" spans="1:4" x14ac:dyDescent="0.2">
      <c r="A161" s="84"/>
      <c r="B161" s="70"/>
      <c r="C161" s="71"/>
      <c r="D161" s="71"/>
    </row>
    <row r="162" spans="1:4" x14ac:dyDescent="0.2">
      <c r="A162" s="84"/>
      <c r="B162" s="70"/>
      <c r="C162" s="71"/>
      <c r="D162" s="71"/>
    </row>
    <row r="163" spans="1:4" x14ac:dyDescent="0.2">
      <c r="A163" s="84"/>
      <c r="B163" s="70"/>
      <c r="C163" s="71"/>
      <c r="D163" s="71"/>
    </row>
    <row r="164" spans="1:4" x14ac:dyDescent="0.2">
      <c r="A164" s="84"/>
      <c r="B164" s="70"/>
      <c r="C164" s="71"/>
      <c r="D164" s="71"/>
    </row>
    <row r="165" spans="1:4" x14ac:dyDescent="0.2">
      <c r="A165" s="84"/>
      <c r="B165" s="70"/>
      <c r="C165" s="71"/>
      <c r="D165" s="71"/>
    </row>
    <row r="166" spans="1:4" x14ac:dyDescent="0.2">
      <c r="A166" s="84"/>
      <c r="B166" s="70"/>
      <c r="C166" s="71"/>
      <c r="D166" s="71"/>
    </row>
    <row r="167" spans="1:4" x14ac:dyDescent="0.2">
      <c r="A167" s="84"/>
      <c r="B167" s="70"/>
      <c r="C167" s="71"/>
      <c r="D167" s="71"/>
    </row>
    <row r="168" spans="1:4" x14ac:dyDescent="0.2">
      <c r="A168" s="84"/>
      <c r="B168" s="70"/>
      <c r="C168" s="71"/>
      <c r="D168" s="71"/>
    </row>
    <row r="169" spans="1:4" x14ac:dyDescent="0.2">
      <c r="A169" s="84"/>
      <c r="B169" s="70"/>
      <c r="C169" s="71"/>
      <c r="D169" s="71"/>
    </row>
    <row r="170" spans="1:4" x14ac:dyDescent="0.2">
      <c r="A170" s="84"/>
      <c r="B170" s="70"/>
      <c r="C170" s="71"/>
      <c r="D170" s="71"/>
    </row>
    <row r="171" spans="1:4" x14ac:dyDescent="0.2">
      <c r="A171" s="84"/>
      <c r="B171" s="70"/>
      <c r="C171" s="71"/>
      <c r="D171" s="71"/>
    </row>
    <row r="172" spans="1:4" x14ac:dyDescent="0.2">
      <c r="A172" s="84"/>
      <c r="B172" s="70"/>
      <c r="C172" s="71"/>
      <c r="D172" s="71"/>
    </row>
    <row r="173" spans="1:4" x14ac:dyDescent="0.2">
      <c r="A173" s="84"/>
      <c r="B173" s="70"/>
      <c r="C173" s="71"/>
      <c r="D173" s="71"/>
    </row>
    <row r="174" spans="1:4" x14ac:dyDescent="0.2">
      <c r="A174" s="84"/>
      <c r="B174" s="70"/>
      <c r="C174" s="71"/>
      <c r="D174" s="71"/>
    </row>
    <row r="175" spans="1:4" x14ac:dyDescent="0.2">
      <c r="A175" s="84"/>
      <c r="B175" s="70"/>
      <c r="C175" s="71"/>
      <c r="D175" s="71"/>
    </row>
    <row r="176" spans="1:4" x14ac:dyDescent="0.2">
      <c r="A176" s="84"/>
      <c r="B176" s="70"/>
      <c r="C176" s="71"/>
      <c r="D176" s="71"/>
    </row>
    <row r="177" spans="1:4" x14ac:dyDescent="0.2">
      <c r="A177" s="84"/>
      <c r="B177" s="70"/>
      <c r="C177" s="71"/>
      <c r="D177" s="71"/>
    </row>
    <row r="178" spans="1:4" x14ac:dyDescent="0.2">
      <c r="A178" s="84"/>
      <c r="B178" s="70"/>
      <c r="C178" s="71"/>
      <c r="D178" s="71"/>
    </row>
    <row r="179" spans="1:4" x14ac:dyDescent="0.2">
      <c r="A179" s="84"/>
      <c r="B179" s="70"/>
      <c r="C179" s="71"/>
      <c r="D179" s="71"/>
    </row>
    <row r="180" spans="1:4" x14ac:dyDescent="0.2">
      <c r="A180" s="84"/>
      <c r="B180" s="70"/>
      <c r="C180" s="71"/>
      <c r="D180" s="71"/>
    </row>
    <row r="181" spans="1:4" x14ac:dyDescent="0.2">
      <c r="A181" s="84"/>
      <c r="B181" s="70"/>
      <c r="C181" s="71"/>
      <c r="D181" s="71"/>
    </row>
    <row r="182" spans="1:4" x14ac:dyDescent="0.2">
      <c r="A182" s="84"/>
      <c r="B182" s="70"/>
      <c r="C182" s="71"/>
      <c r="D182" s="71"/>
    </row>
    <row r="183" spans="1:4" x14ac:dyDescent="0.2">
      <c r="A183" s="84"/>
      <c r="B183" s="70"/>
      <c r="C183" s="71"/>
      <c r="D183" s="71"/>
    </row>
    <row r="184" spans="1:4" x14ac:dyDescent="0.2">
      <c r="A184" s="84"/>
      <c r="B184" s="70"/>
      <c r="C184" s="71"/>
      <c r="D184" s="71"/>
    </row>
    <row r="185" spans="1:4" x14ac:dyDescent="0.2">
      <c r="A185" s="84"/>
      <c r="B185" s="70"/>
      <c r="C185" s="71"/>
      <c r="D185" s="71"/>
    </row>
    <row r="186" spans="1:4" x14ac:dyDescent="0.2">
      <c r="A186" s="84"/>
      <c r="B186" s="70"/>
      <c r="C186" s="71"/>
      <c r="D186" s="71"/>
    </row>
    <row r="187" spans="1:4" x14ac:dyDescent="0.2">
      <c r="A187" s="84"/>
      <c r="B187" s="70"/>
      <c r="C187" s="71"/>
      <c r="D187" s="71"/>
    </row>
    <row r="188" spans="1:4" x14ac:dyDescent="0.2">
      <c r="A188" s="84"/>
      <c r="B188" s="70"/>
      <c r="C188" s="71"/>
      <c r="D188" s="71"/>
    </row>
    <row r="189" spans="1:4" x14ac:dyDescent="0.2">
      <c r="A189" s="84"/>
      <c r="B189" s="70"/>
      <c r="C189" s="71"/>
      <c r="D189" s="71"/>
    </row>
    <row r="190" spans="1:4" x14ac:dyDescent="0.2">
      <c r="A190" s="84"/>
      <c r="B190" s="70"/>
      <c r="C190" s="71"/>
      <c r="D190" s="71"/>
    </row>
    <row r="191" spans="1:4" x14ac:dyDescent="0.2">
      <c r="A191" s="84"/>
      <c r="B191" s="70"/>
      <c r="C191" s="71"/>
      <c r="D191" s="71"/>
    </row>
    <row r="192" spans="1:4" x14ac:dyDescent="0.2">
      <c r="A192" s="84"/>
      <c r="B192" s="70"/>
      <c r="C192" s="71"/>
      <c r="D192" s="71"/>
    </row>
    <row r="193" spans="1:4" x14ac:dyDescent="0.2">
      <c r="A193" s="84"/>
      <c r="B193" s="70"/>
      <c r="C193" s="71"/>
      <c r="D193" s="71"/>
    </row>
    <row r="194" spans="1:4" x14ac:dyDescent="0.2">
      <c r="A194" s="84"/>
      <c r="B194" s="70"/>
      <c r="C194" s="71"/>
      <c r="D194" s="71"/>
    </row>
    <row r="195" spans="1:4" x14ac:dyDescent="0.2">
      <c r="A195" s="84"/>
      <c r="B195" s="70"/>
      <c r="C195" s="71"/>
      <c r="D195" s="71"/>
    </row>
    <row r="196" spans="1:4" x14ac:dyDescent="0.2">
      <c r="A196" s="84"/>
      <c r="B196" s="70"/>
      <c r="C196" s="71"/>
      <c r="D196" s="71"/>
    </row>
    <row r="197" spans="1:4" x14ac:dyDescent="0.2">
      <c r="A197" s="84"/>
      <c r="B197" s="70"/>
      <c r="C197" s="71"/>
      <c r="D197" s="71"/>
    </row>
    <row r="198" spans="1:4" x14ac:dyDescent="0.2">
      <c r="A198" s="84"/>
      <c r="B198" s="70"/>
      <c r="C198" s="71"/>
      <c r="D198" s="71"/>
    </row>
    <row r="199" spans="1:4" x14ac:dyDescent="0.2">
      <c r="A199" s="84"/>
      <c r="B199" s="70"/>
      <c r="C199" s="71"/>
      <c r="D199" s="71"/>
    </row>
    <row r="200" spans="1:4" x14ac:dyDescent="0.2">
      <c r="A200" s="84"/>
      <c r="B200" s="70"/>
      <c r="C200" s="71"/>
      <c r="D200" s="71"/>
    </row>
    <row r="201" spans="1:4" x14ac:dyDescent="0.2">
      <c r="A201" s="84"/>
      <c r="B201" s="70"/>
      <c r="C201" s="71"/>
      <c r="D201" s="71"/>
    </row>
    <row r="202" spans="1:4" x14ac:dyDescent="0.2">
      <c r="A202" s="84"/>
      <c r="B202" s="70"/>
      <c r="C202" s="71"/>
      <c r="D202" s="71"/>
    </row>
    <row r="203" spans="1:4" x14ac:dyDescent="0.2">
      <c r="A203" s="84"/>
      <c r="B203" s="70"/>
      <c r="C203" s="71"/>
      <c r="D203" s="71"/>
    </row>
    <row r="204" spans="1:4" x14ac:dyDescent="0.2">
      <c r="A204" s="84"/>
      <c r="B204" s="70"/>
      <c r="C204" s="71"/>
      <c r="D204" s="71"/>
    </row>
    <row r="205" spans="1:4" x14ac:dyDescent="0.2">
      <c r="A205" s="84"/>
      <c r="B205" s="70"/>
      <c r="C205" s="71"/>
      <c r="D205" s="71"/>
    </row>
    <row r="206" spans="1:4" x14ac:dyDescent="0.2">
      <c r="A206" s="84"/>
      <c r="B206" s="70"/>
      <c r="C206" s="71"/>
      <c r="D206" s="71"/>
    </row>
    <row r="207" spans="1:4" x14ac:dyDescent="0.2">
      <c r="A207" s="84"/>
      <c r="B207" s="70"/>
      <c r="C207" s="71"/>
      <c r="D207" s="71"/>
    </row>
    <row r="208" spans="1:4" x14ac:dyDescent="0.2">
      <c r="A208" s="84"/>
      <c r="B208" s="70"/>
      <c r="C208" s="71"/>
      <c r="D208" s="71"/>
    </row>
    <row r="209" spans="1:4" x14ac:dyDescent="0.2">
      <c r="A209" s="84"/>
      <c r="B209" s="70"/>
      <c r="C209" s="71"/>
      <c r="D209" s="71"/>
    </row>
    <row r="210" spans="1:4" x14ac:dyDescent="0.2">
      <c r="A210" s="84"/>
      <c r="B210" s="70"/>
      <c r="C210" s="71"/>
      <c r="D210" s="71"/>
    </row>
    <row r="211" spans="1:4" x14ac:dyDescent="0.2">
      <c r="A211" s="84"/>
      <c r="B211" s="70"/>
      <c r="C211" s="71"/>
      <c r="D211" s="71"/>
    </row>
    <row r="212" spans="1:4" x14ac:dyDescent="0.2">
      <c r="A212" s="84"/>
      <c r="B212" s="70"/>
      <c r="C212" s="71"/>
      <c r="D212" s="71"/>
    </row>
    <row r="213" spans="1:4" x14ac:dyDescent="0.2">
      <c r="A213" s="84"/>
      <c r="B213" s="70"/>
      <c r="C213" s="71"/>
      <c r="D213" s="71"/>
    </row>
    <row r="214" spans="1:4" x14ac:dyDescent="0.2">
      <c r="A214" s="84"/>
      <c r="B214" s="70"/>
      <c r="C214" s="71"/>
      <c r="D214" s="71"/>
    </row>
    <row r="215" spans="1:4" x14ac:dyDescent="0.2">
      <c r="A215" s="84"/>
      <c r="B215" s="70"/>
      <c r="C215" s="71"/>
      <c r="D215" s="71"/>
    </row>
    <row r="216" spans="1:4" x14ac:dyDescent="0.2">
      <c r="A216" s="84"/>
      <c r="B216" s="70"/>
      <c r="C216" s="71"/>
      <c r="D216" s="71"/>
    </row>
    <row r="217" spans="1:4" x14ac:dyDescent="0.2">
      <c r="A217" s="84"/>
      <c r="B217" s="70"/>
      <c r="C217" s="71"/>
      <c r="D217" s="71"/>
    </row>
    <row r="218" spans="1:4" x14ac:dyDescent="0.2">
      <c r="A218" s="84"/>
      <c r="B218" s="70"/>
      <c r="C218" s="71"/>
      <c r="D218" s="71"/>
    </row>
    <row r="219" spans="1:4" x14ac:dyDescent="0.2">
      <c r="A219" s="84"/>
      <c r="B219" s="70"/>
      <c r="C219" s="71"/>
      <c r="D219" s="71"/>
    </row>
    <row r="220" spans="1:4" x14ac:dyDescent="0.2">
      <c r="A220" s="84"/>
      <c r="B220" s="70"/>
      <c r="C220" s="71"/>
      <c r="D220" s="71"/>
    </row>
    <row r="221" spans="1:4" x14ac:dyDescent="0.2">
      <c r="A221" s="84"/>
      <c r="B221" s="70"/>
      <c r="C221" s="71"/>
      <c r="D221" s="71"/>
    </row>
    <row r="222" spans="1:4" x14ac:dyDescent="0.2">
      <c r="A222" s="84"/>
      <c r="B222" s="70"/>
      <c r="C222" s="71"/>
      <c r="D222" s="71"/>
    </row>
    <row r="223" spans="1:4" x14ac:dyDescent="0.2">
      <c r="A223" s="84"/>
      <c r="B223" s="70"/>
      <c r="C223" s="71"/>
      <c r="D223" s="71"/>
    </row>
    <row r="224" spans="1:4" x14ac:dyDescent="0.2">
      <c r="A224" s="84"/>
      <c r="B224" s="70"/>
      <c r="C224" s="71"/>
      <c r="D224" s="71"/>
    </row>
    <row r="225" spans="1:4" x14ac:dyDescent="0.2">
      <c r="A225" s="84"/>
      <c r="B225" s="70"/>
      <c r="C225" s="71"/>
      <c r="D225" s="71"/>
    </row>
    <row r="226" spans="1:4" x14ac:dyDescent="0.2">
      <c r="A226" s="84"/>
      <c r="B226" s="70"/>
      <c r="C226" s="71"/>
      <c r="D226" s="71"/>
    </row>
    <row r="227" spans="1:4" x14ac:dyDescent="0.2">
      <c r="A227" s="84"/>
      <c r="B227" s="70"/>
      <c r="C227" s="71"/>
      <c r="D227" s="71"/>
    </row>
    <row r="228" spans="1:4" x14ac:dyDescent="0.2">
      <c r="A228" s="84"/>
      <c r="B228" s="70"/>
      <c r="C228" s="71"/>
      <c r="D228" s="71"/>
    </row>
    <row r="229" spans="1:4" x14ac:dyDescent="0.2">
      <c r="A229" s="84"/>
      <c r="B229" s="70"/>
      <c r="C229" s="71"/>
      <c r="D229" s="71"/>
    </row>
    <row r="230" spans="1:4" x14ac:dyDescent="0.2">
      <c r="A230" s="84"/>
      <c r="B230" s="70"/>
      <c r="C230" s="71"/>
      <c r="D230" s="71"/>
    </row>
    <row r="231" spans="1:4" x14ac:dyDescent="0.2">
      <c r="A231" s="84"/>
      <c r="B231" s="70"/>
      <c r="C231" s="71"/>
      <c r="D231" s="71"/>
    </row>
    <row r="232" spans="1:4" x14ac:dyDescent="0.2">
      <c r="A232" s="84"/>
      <c r="B232" s="70"/>
      <c r="C232" s="71"/>
      <c r="D232" s="71"/>
    </row>
    <row r="233" spans="1:4" x14ac:dyDescent="0.2">
      <c r="A233" s="84"/>
      <c r="B233" s="70"/>
      <c r="C233" s="71"/>
      <c r="D233" s="71"/>
    </row>
    <row r="234" spans="1:4" x14ac:dyDescent="0.2">
      <c r="A234" s="84"/>
      <c r="B234" s="70"/>
      <c r="C234" s="71"/>
      <c r="D234" s="71"/>
    </row>
    <row r="235" spans="1:4" x14ac:dyDescent="0.2">
      <c r="A235" s="84"/>
      <c r="B235" s="70"/>
      <c r="C235" s="71"/>
      <c r="D235" s="71"/>
    </row>
    <row r="236" spans="1:4" x14ac:dyDescent="0.2">
      <c r="A236" s="84"/>
      <c r="B236" s="70"/>
      <c r="C236" s="71"/>
      <c r="D236" s="71"/>
    </row>
    <row r="237" spans="1:4" x14ac:dyDescent="0.2">
      <c r="A237" s="84"/>
      <c r="B237" s="70"/>
      <c r="C237" s="71"/>
      <c r="D237" s="71"/>
    </row>
    <row r="238" spans="1:4" x14ac:dyDescent="0.2">
      <c r="A238" s="84"/>
      <c r="B238" s="70"/>
      <c r="C238" s="71"/>
      <c r="D238" s="71"/>
    </row>
    <row r="239" spans="1:4" x14ac:dyDescent="0.2">
      <c r="A239" s="84"/>
      <c r="B239" s="70"/>
      <c r="C239" s="71"/>
      <c r="D239" s="71"/>
    </row>
    <row r="240" spans="1:4" x14ac:dyDescent="0.2">
      <c r="A240" s="84"/>
      <c r="B240" s="70"/>
      <c r="C240" s="71"/>
      <c r="D240" s="71"/>
    </row>
    <row r="241" spans="1:4" x14ac:dyDescent="0.2">
      <c r="A241" s="84"/>
      <c r="B241" s="70"/>
      <c r="C241" s="71"/>
      <c r="D241" s="71"/>
    </row>
    <row r="242" spans="1:4" x14ac:dyDescent="0.2">
      <c r="A242" s="84"/>
      <c r="B242" s="70"/>
      <c r="C242" s="71"/>
      <c r="D242" s="71"/>
    </row>
    <row r="243" spans="1:4" x14ac:dyDescent="0.2">
      <c r="A243" s="84"/>
      <c r="B243" s="70"/>
      <c r="C243" s="71"/>
      <c r="D243" s="71"/>
    </row>
    <row r="244" spans="1:4" x14ac:dyDescent="0.2">
      <c r="A244" s="84"/>
      <c r="B244" s="70"/>
      <c r="C244" s="71"/>
      <c r="D244" s="71"/>
    </row>
    <row r="245" spans="1:4" x14ac:dyDescent="0.2">
      <c r="A245" s="84"/>
      <c r="B245" s="70"/>
      <c r="C245" s="71"/>
      <c r="D245" s="71"/>
    </row>
    <row r="246" spans="1:4" x14ac:dyDescent="0.2">
      <c r="A246" s="84"/>
      <c r="B246" s="70"/>
      <c r="C246" s="71"/>
      <c r="D246" s="71"/>
    </row>
    <row r="247" spans="1:4" x14ac:dyDescent="0.2">
      <c r="A247" s="84"/>
      <c r="B247" s="70"/>
      <c r="C247" s="71"/>
      <c r="D247" s="71"/>
    </row>
    <row r="248" spans="1:4" x14ac:dyDescent="0.2">
      <c r="A248" s="84"/>
      <c r="B248" s="70"/>
      <c r="C248" s="71"/>
      <c r="D248" s="71"/>
    </row>
    <row r="249" spans="1:4" x14ac:dyDescent="0.2">
      <c r="A249" s="84"/>
      <c r="B249" s="70"/>
      <c r="C249" s="71"/>
      <c r="D249" s="71"/>
    </row>
    <row r="250" spans="1:4" x14ac:dyDescent="0.2">
      <c r="A250" s="84"/>
      <c r="B250" s="70"/>
      <c r="C250" s="71"/>
      <c r="D250" s="71"/>
    </row>
    <row r="251" spans="1:4" x14ac:dyDescent="0.2">
      <c r="A251" s="84"/>
      <c r="B251" s="70"/>
      <c r="C251" s="71"/>
      <c r="D251" s="71"/>
    </row>
    <row r="252" spans="1:4" x14ac:dyDescent="0.2">
      <c r="A252" s="84"/>
      <c r="B252" s="70"/>
      <c r="C252" s="71"/>
      <c r="D252" s="71"/>
    </row>
    <row r="253" spans="1:4" x14ac:dyDescent="0.2">
      <c r="A253" s="84"/>
      <c r="B253" s="70"/>
      <c r="C253" s="71"/>
      <c r="D253" s="71"/>
    </row>
    <row r="254" spans="1:4" x14ac:dyDescent="0.2">
      <c r="A254" s="84"/>
      <c r="B254" s="70"/>
      <c r="C254" s="71"/>
      <c r="D254" s="71"/>
    </row>
    <row r="255" spans="1:4" x14ac:dyDescent="0.2">
      <c r="A255" s="84"/>
      <c r="B255" s="70"/>
      <c r="C255" s="71"/>
      <c r="D255" s="71"/>
    </row>
    <row r="256" spans="1:4" x14ac:dyDescent="0.2">
      <c r="A256" s="84"/>
      <c r="B256" s="70"/>
      <c r="C256" s="71"/>
      <c r="D256" s="71"/>
    </row>
    <row r="257" spans="1:4" x14ac:dyDescent="0.2">
      <c r="A257" s="84"/>
      <c r="B257" s="70"/>
      <c r="C257" s="71"/>
      <c r="D257" s="71"/>
    </row>
    <row r="258" spans="1:4" x14ac:dyDescent="0.2">
      <c r="A258" s="84"/>
      <c r="B258" s="70"/>
      <c r="C258" s="71"/>
      <c r="D258" s="71"/>
    </row>
    <row r="259" spans="1:4" x14ac:dyDescent="0.2">
      <c r="A259" s="84"/>
      <c r="B259" s="70"/>
      <c r="C259" s="71"/>
      <c r="D259" s="71"/>
    </row>
    <row r="260" spans="1:4" x14ac:dyDescent="0.2">
      <c r="A260" s="84"/>
      <c r="B260" s="70"/>
      <c r="C260" s="71"/>
      <c r="D260" s="71"/>
    </row>
    <row r="261" spans="1:4" x14ac:dyDescent="0.2">
      <c r="A261" s="84"/>
      <c r="B261" s="70"/>
      <c r="C261" s="71"/>
      <c r="D261" s="71"/>
    </row>
    <row r="262" spans="1:4" x14ac:dyDescent="0.2">
      <c r="A262" s="84"/>
      <c r="B262" s="70"/>
      <c r="C262" s="71"/>
      <c r="D262" s="71"/>
    </row>
    <row r="263" spans="1:4" x14ac:dyDescent="0.2">
      <c r="A263" s="84"/>
      <c r="B263" s="70"/>
      <c r="C263" s="71"/>
      <c r="D263" s="71"/>
    </row>
    <row r="264" spans="1:4" x14ac:dyDescent="0.2">
      <c r="A264" s="84"/>
      <c r="B264" s="70"/>
      <c r="C264" s="71"/>
      <c r="D264" s="71"/>
    </row>
    <row r="265" spans="1:4" x14ac:dyDescent="0.2">
      <c r="A265" s="84"/>
      <c r="B265" s="70"/>
      <c r="C265" s="71"/>
      <c r="D265" s="71"/>
    </row>
    <row r="266" spans="1:4" x14ac:dyDescent="0.2">
      <c r="A266" s="84"/>
      <c r="B266" s="70"/>
      <c r="C266" s="71"/>
      <c r="D266" s="71"/>
    </row>
    <row r="267" spans="1:4" x14ac:dyDescent="0.2">
      <c r="A267" s="84"/>
      <c r="B267" s="70"/>
      <c r="C267" s="71"/>
      <c r="D267" s="71"/>
    </row>
    <row r="268" spans="1:4" x14ac:dyDescent="0.2">
      <c r="A268" s="84"/>
      <c r="B268" s="70"/>
      <c r="C268" s="71"/>
      <c r="D268" s="71"/>
    </row>
    <row r="269" spans="1:4" x14ac:dyDescent="0.2">
      <c r="A269" s="84"/>
      <c r="B269" s="70"/>
      <c r="C269" s="71"/>
      <c r="D269" s="71"/>
    </row>
    <row r="270" spans="1:4" x14ac:dyDescent="0.2">
      <c r="A270" s="84"/>
      <c r="B270" s="70"/>
      <c r="C270" s="71"/>
      <c r="D270" s="71"/>
    </row>
    <row r="271" spans="1:4" x14ac:dyDescent="0.2">
      <c r="A271" s="84"/>
      <c r="B271" s="70"/>
      <c r="C271" s="71"/>
      <c r="D271" s="71"/>
    </row>
    <row r="272" spans="1:4" x14ac:dyDescent="0.2">
      <c r="A272" s="84"/>
      <c r="B272" s="70"/>
      <c r="C272" s="71"/>
      <c r="D272" s="71"/>
    </row>
    <row r="273" spans="1:4" x14ac:dyDescent="0.2">
      <c r="A273" s="84"/>
      <c r="B273" s="70"/>
      <c r="C273" s="71"/>
      <c r="D273" s="71"/>
    </row>
    <row r="274" spans="1:4" x14ac:dyDescent="0.2">
      <c r="A274" s="84"/>
      <c r="B274" s="70"/>
      <c r="C274" s="71"/>
      <c r="D274" s="71"/>
    </row>
    <row r="275" spans="1:4" x14ac:dyDescent="0.2">
      <c r="A275" s="84"/>
      <c r="B275" s="70"/>
      <c r="C275" s="71"/>
      <c r="D275" s="71"/>
    </row>
    <row r="276" spans="1:4" x14ac:dyDescent="0.2">
      <c r="A276" s="84"/>
      <c r="B276" s="70"/>
      <c r="C276" s="71"/>
      <c r="D276" s="71"/>
    </row>
    <row r="277" spans="1:4" x14ac:dyDescent="0.2">
      <c r="A277" s="84"/>
      <c r="B277" s="70"/>
      <c r="C277" s="71"/>
      <c r="D277" s="71"/>
    </row>
    <row r="278" spans="1:4" x14ac:dyDescent="0.2">
      <c r="A278" s="84"/>
      <c r="B278" s="70"/>
      <c r="C278" s="71"/>
      <c r="D278" s="71"/>
    </row>
    <row r="279" spans="1:4" x14ac:dyDescent="0.2">
      <c r="A279" s="84"/>
      <c r="B279" s="70"/>
      <c r="C279" s="71"/>
      <c r="D279" s="71"/>
    </row>
    <row r="280" spans="1:4" x14ac:dyDescent="0.2">
      <c r="A280" s="84"/>
      <c r="B280" s="70"/>
      <c r="C280" s="71"/>
      <c r="D280" s="71"/>
    </row>
    <row r="281" spans="1:4" x14ac:dyDescent="0.2">
      <c r="A281" s="84"/>
      <c r="B281" s="70"/>
      <c r="C281" s="71"/>
      <c r="D281" s="71"/>
    </row>
    <row r="282" spans="1:4" x14ac:dyDescent="0.2">
      <c r="A282" s="84"/>
      <c r="B282" s="70"/>
      <c r="C282" s="71"/>
      <c r="D282" s="71"/>
    </row>
    <row r="283" spans="1:4" x14ac:dyDescent="0.2">
      <c r="A283" s="84"/>
      <c r="B283" s="70"/>
      <c r="C283" s="71"/>
      <c r="D283" s="71"/>
    </row>
    <row r="284" spans="1:4" x14ac:dyDescent="0.2">
      <c r="A284" s="84"/>
      <c r="B284" s="70"/>
      <c r="C284" s="71"/>
      <c r="D284" s="71"/>
    </row>
    <row r="285" spans="1:4" x14ac:dyDescent="0.2">
      <c r="A285" s="84"/>
      <c r="B285" s="70"/>
      <c r="C285" s="71"/>
      <c r="D285" s="71"/>
    </row>
    <row r="286" spans="1:4" x14ac:dyDescent="0.2">
      <c r="A286" s="84"/>
      <c r="B286" s="70"/>
      <c r="C286" s="71"/>
      <c r="D286" s="71"/>
    </row>
    <row r="287" spans="1:4" x14ac:dyDescent="0.2">
      <c r="A287" s="84"/>
      <c r="B287" s="70"/>
      <c r="C287" s="71"/>
      <c r="D287" s="71"/>
    </row>
    <row r="288" spans="1:4" x14ac:dyDescent="0.2">
      <c r="A288" s="84"/>
      <c r="B288" s="70"/>
      <c r="C288" s="71"/>
      <c r="D288" s="71"/>
    </row>
    <row r="289" spans="1:4" x14ac:dyDescent="0.2">
      <c r="A289" s="84"/>
      <c r="B289" s="70"/>
      <c r="C289" s="71"/>
      <c r="D289" s="71"/>
    </row>
    <row r="290" spans="1:4" x14ac:dyDescent="0.2">
      <c r="A290" s="84"/>
      <c r="B290" s="70"/>
      <c r="C290" s="71"/>
      <c r="D290" s="71"/>
    </row>
    <row r="291" spans="1:4" x14ac:dyDescent="0.2">
      <c r="A291" s="84"/>
      <c r="B291" s="70"/>
      <c r="C291" s="71"/>
      <c r="D291" s="71"/>
    </row>
    <row r="292" spans="1:4" x14ac:dyDescent="0.2">
      <c r="A292" s="84"/>
      <c r="B292" s="70"/>
      <c r="C292" s="71"/>
      <c r="D292" s="71"/>
    </row>
    <row r="293" spans="1:4" x14ac:dyDescent="0.2">
      <c r="A293" s="84"/>
      <c r="B293" s="70"/>
      <c r="C293" s="71"/>
      <c r="D293" s="71"/>
    </row>
    <row r="294" spans="1:4" x14ac:dyDescent="0.2">
      <c r="A294" s="84"/>
      <c r="B294" s="70"/>
      <c r="C294" s="71"/>
      <c r="D294" s="71"/>
    </row>
    <row r="295" spans="1:4" x14ac:dyDescent="0.2">
      <c r="A295" s="84"/>
      <c r="B295" s="70"/>
      <c r="C295" s="71"/>
      <c r="D295" s="71"/>
    </row>
    <row r="296" spans="1:4" x14ac:dyDescent="0.2">
      <c r="A296" s="84"/>
      <c r="B296" s="70"/>
      <c r="C296" s="71"/>
      <c r="D296" s="71"/>
    </row>
    <row r="297" spans="1:4" x14ac:dyDescent="0.2">
      <c r="A297" s="84"/>
      <c r="B297" s="70"/>
      <c r="C297" s="71"/>
      <c r="D297" s="71"/>
    </row>
    <row r="298" spans="1:4" x14ac:dyDescent="0.2">
      <c r="A298" s="84"/>
      <c r="B298" s="70"/>
      <c r="C298" s="71"/>
      <c r="D298" s="71"/>
    </row>
    <row r="299" spans="1:4" x14ac:dyDescent="0.2">
      <c r="A299" s="84"/>
      <c r="B299" s="70"/>
      <c r="C299" s="71"/>
      <c r="D299" s="71"/>
    </row>
    <row r="300" spans="1:4" x14ac:dyDescent="0.2">
      <c r="A300" s="84"/>
      <c r="B300" s="70"/>
      <c r="C300" s="71"/>
      <c r="D300" s="71"/>
    </row>
    <row r="301" spans="1:4" x14ac:dyDescent="0.2">
      <c r="A301" s="84"/>
      <c r="B301" s="70"/>
      <c r="C301" s="71"/>
      <c r="D301" s="71"/>
    </row>
    <row r="302" spans="1:4" x14ac:dyDescent="0.2">
      <c r="A302" s="84"/>
      <c r="B302" s="70"/>
      <c r="C302" s="71"/>
      <c r="D302" s="71"/>
    </row>
    <row r="303" spans="1:4" x14ac:dyDescent="0.2">
      <c r="A303" s="84"/>
      <c r="B303" s="70"/>
      <c r="C303" s="71"/>
      <c r="D303" s="71"/>
    </row>
    <row r="304" spans="1:4" x14ac:dyDescent="0.2">
      <c r="A304" s="84"/>
      <c r="B304" s="70"/>
      <c r="C304" s="71"/>
      <c r="D304" s="71"/>
    </row>
    <row r="305" spans="1:4" x14ac:dyDescent="0.2">
      <c r="A305" s="84"/>
      <c r="B305" s="70"/>
      <c r="C305" s="71"/>
      <c r="D305" s="71"/>
    </row>
    <row r="306" spans="1:4" x14ac:dyDescent="0.2">
      <c r="A306" s="84"/>
      <c r="B306" s="70"/>
      <c r="C306" s="71"/>
      <c r="D306" s="71"/>
    </row>
    <row r="307" spans="1:4" x14ac:dyDescent="0.2">
      <c r="A307" s="84"/>
      <c r="B307" s="70"/>
      <c r="C307" s="71"/>
      <c r="D307" s="71"/>
    </row>
    <row r="308" spans="1:4" x14ac:dyDescent="0.2">
      <c r="A308" s="84"/>
      <c r="B308" s="70"/>
      <c r="C308" s="71"/>
      <c r="D308" s="71"/>
    </row>
    <row r="309" spans="1:4" x14ac:dyDescent="0.2">
      <c r="A309" s="84"/>
      <c r="B309" s="70"/>
      <c r="C309" s="71"/>
      <c r="D309" s="71"/>
    </row>
    <row r="310" spans="1:4" x14ac:dyDescent="0.2">
      <c r="A310" s="84"/>
      <c r="B310" s="70"/>
      <c r="C310" s="71"/>
      <c r="D310" s="71"/>
    </row>
    <row r="311" spans="1:4" x14ac:dyDescent="0.2">
      <c r="A311" s="84"/>
      <c r="B311" s="70"/>
      <c r="C311" s="71"/>
      <c r="D311" s="71"/>
    </row>
    <row r="312" spans="1:4" x14ac:dyDescent="0.2">
      <c r="A312" s="84"/>
      <c r="B312" s="70"/>
      <c r="C312" s="71"/>
      <c r="D312" s="71"/>
    </row>
    <row r="313" spans="1:4" x14ac:dyDescent="0.2">
      <c r="A313" s="84"/>
      <c r="B313" s="70"/>
      <c r="C313" s="71"/>
      <c r="D313" s="71"/>
    </row>
    <row r="314" spans="1:4" x14ac:dyDescent="0.2">
      <c r="A314" s="84"/>
      <c r="B314" s="70"/>
      <c r="C314" s="71"/>
      <c r="D314" s="71"/>
    </row>
    <row r="315" spans="1:4" x14ac:dyDescent="0.2">
      <c r="A315" s="84"/>
      <c r="B315" s="70"/>
      <c r="C315" s="71"/>
      <c r="D315" s="71"/>
    </row>
    <row r="316" spans="1:4" x14ac:dyDescent="0.2">
      <c r="A316" s="84"/>
      <c r="B316" s="70"/>
      <c r="C316" s="71"/>
      <c r="D316" s="71"/>
    </row>
    <row r="317" spans="1:4" x14ac:dyDescent="0.2">
      <c r="A317" s="84"/>
      <c r="B317" s="70"/>
      <c r="C317" s="71"/>
      <c r="D317" s="71"/>
    </row>
    <row r="318" spans="1:4" x14ac:dyDescent="0.2">
      <c r="A318" s="84"/>
      <c r="B318" s="70"/>
      <c r="C318" s="71"/>
      <c r="D318" s="71"/>
    </row>
    <row r="319" spans="1:4" x14ac:dyDescent="0.2">
      <c r="A319" s="84"/>
      <c r="B319" s="70"/>
      <c r="C319" s="71"/>
      <c r="D319" s="71"/>
    </row>
    <row r="320" spans="1:4" x14ac:dyDescent="0.2">
      <c r="A320" s="84"/>
      <c r="B320" s="70"/>
      <c r="C320" s="71"/>
      <c r="D320" s="71"/>
    </row>
    <row r="321" spans="1:4" x14ac:dyDescent="0.2">
      <c r="A321" s="84"/>
      <c r="B321" s="70"/>
      <c r="C321" s="71"/>
      <c r="D321" s="71"/>
    </row>
    <row r="322" spans="1:4" x14ac:dyDescent="0.2">
      <c r="A322" s="84"/>
      <c r="B322" s="70"/>
      <c r="C322" s="71"/>
      <c r="D322" s="71"/>
    </row>
    <row r="323" spans="1:4" x14ac:dyDescent="0.2">
      <c r="A323" s="84"/>
      <c r="B323" s="70"/>
      <c r="C323" s="71"/>
      <c r="D323" s="71"/>
    </row>
    <row r="324" spans="1:4" x14ac:dyDescent="0.2">
      <c r="A324" s="84"/>
      <c r="B324" s="70"/>
      <c r="C324" s="71"/>
      <c r="D324" s="71"/>
    </row>
    <row r="325" spans="1:4" x14ac:dyDescent="0.2">
      <c r="A325" s="84"/>
      <c r="B325" s="70"/>
      <c r="C325" s="71"/>
      <c r="D325" s="71"/>
    </row>
    <row r="326" spans="1:4" x14ac:dyDescent="0.2">
      <c r="A326" s="84"/>
      <c r="B326" s="70"/>
      <c r="C326" s="71"/>
      <c r="D326" s="71"/>
    </row>
    <row r="327" spans="1:4" x14ac:dyDescent="0.2">
      <c r="A327" s="84"/>
      <c r="B327" s="70"/>
      <c r="C327" s="71"/>
      <c r="D327" s="71"/>
    </row>
    <row r="328" spans="1:4" x14ac:dyDescent="0.2">
      <c r="A328" s="84"/>
      <c r="B328" s="70"/>
      <c r="C328" s="71"/>
      <c r="D328" s="71"/>
    </row>
    <row r="329" spans="1:4" x14ac:dyDescent="0.2">
      <c r="A329" s="84"/>
      <c r="B329" s="70"/>
      <c r="C329" s="71"/>
      <c r="D329" s="71"/>
    </row>
    <row r="330" spans="1:4" x14ac:dyDescent="0.2">
      <c r="A330" s="84"/>
      <c r="B330" s="70"/>
      <c r="C330" s="71"/>
      <c r="D330" s="71"/>
    </row>
    <row r="331" spans="1:4" x14ac:dyDescent="0.2">
      <c r="A331" s="84"/>
      <c r="B331" s="70"/>
      <c r="C331" s="71"/>
      <c r="D331" s="71"/>
    </row>
    <row r="332" spans="1:4" x14ac:dyDescent="0.2">
      <c r="A332" s="84"/>
      <c r="B332" s="70"/>
      <c r="C332" s="71"/>
      <c r="D332" s="71"/>
    </row>
    <row r="333" spans="1:4" x14ac:dyDescent="0.2">
      <c r="A333" s="84"/>
      <c r="B333" s="70"/>
      <c r="C333" s="71"/>
      <c r="D333" s="71"/>
    </row>
    <row r="334" spans="1:4" x14ac:dyDescent="0.2">
      <c r="A334" s="84"/>
      <c r="B334" s="70"/>
      <c r="C334" s="71"/>
      <c r="D334" s="71"/>
    </row>
    <row r="335" spans="1:4" x14ac:dyDescent="0.2">
      <c r="A335" s="84"/>
      <c r="B335" s="70"/>
      <c r="C335" s="71"/>
      <c r="D335" s="71"/>
    </row>
    <row r="336" spans="1:4" x14ac:dyDescent="0.2">
      <c r="A336" s="84"/>
      <c r="B336" s="70"/>
      <c r="C336" s="71"/>
      <c r="D336" s="71"/>
    </row>
    <row r="337" spans="1:4" x14ac:dyDescent="0.2">
      <c r="A337" s="84"/>
      <c r="B337" s="70"/>
      <c r="C337" s="71"/>
      <c r="D337" s="71"/>
    </row>
    <row r="338" spans="1:4" x14ac:dyDescent="0.2">
      <c r="A338" s="84"/>
      <c r="B338" s="70"/>
      <c r="C338" s="71"/>
      <c r="D338" s="71"/>
    </row>
    <row r="339" spans="1:4" x14ac:dyDescent="0.2">
      <c r="A339" s="84"/>
      <c r="B339" s="70"/>
      <c r="C339" s="71"/>
      <c r="D339" s="71"/>
    </row>
    <row r="340" spans="1:4" x14ac:dyDescent="0.2">
      <c r="A340" s="84"/>
      <c r="B340" s="70"/>
      <c r="C340" s="71"/>
      <c r="D340" s="71"/>
    </row>
    <row r="341" spans="1:4" x14ac:dyDescent="0.2">
      <c r="A341" s="84"/>
      <c r="B341" s="70"/>
      <c r="C341" s="71"/>
      <c r="D341" s="71"/>
    </row>
    <row r="342" spans="1:4" x14ac:dyDescent="0.2">
      <c r="A342" s="84"/>
      <c r="B342" s="70"/>
      <c r="C342" s="71"/>
      <c r="D342" s="71"/>
    </row>
    <row r="343" spans="1:4" x14ac:dyDescent="0.2">
      <c r="A343" s="84"/>
      <c r="B343" s="70"/>
      <c r="C343" s="71"/>
      <c r="D343" s="71"/>
    </row>
    <row r="344" spans="1:4" x14ac:dyDescent="0.2">
      <c r="A344" s="84"/>
      <c r="B344" s="70"/>
      <c r="C344" s="71"/>
      <c r="D344" s="71"/>
    </row>
    <row r="345" spans="1:4" x14ac:dyDescent="0.2">
      <c r="A345" s="84"/>
      <c r="B345" s="70"/>
      <c r="C345" s="71"/>
      <c r="D345" s="71"/>
    </row>
    <row r="346" spans="1:4" x14ac:dyDescent="0.2">
      <c r="A346" s="84"/>
      <c r="B346" s="70"/>
      <c r="C346" s="71"/>
      <c r="D346" s="71"/>
    </row>
    <row r="347" spans="1:4" x14ac:dyDescent="0.2">
      <c r="A347" s="84"/>
      <c r="B347" s="70"/>
      <c r="C347" s="71"/>
      <c r="D347" s="71"/>
    </row>
    <row r="348" spans="1:4" x14ac:dyDescent="0.2">
      <c r="A348" s="84"/>
      <c r="B348" s="70"/>
      <c r="C348" s="71"/>
      <c r="D348" s="71"/>
    </row>
    <row r="349" spans="1:4" x14ac:dyDescent="0.2">
      <c r="A349" s="84"/>
      <c r="B349" s="70"/>
      <c r="C349" s="71"/>
      <c r="D349" s="71"/>
    </row>
    <row r="350" spans="1:4" x14ac:dyDescent="0.2">
      <c r="A350" s="84"/>
      <c r="B350" s="70"/>
      <c r="C350" s="71"/>
      <c r="D350" s="71"/>
    </row>
    <row r="351" spans="1:4" x14ac:dyDescent="0.2">
      <c r="A351" s="84"/>
      <c r="B351" s="70"/>
      <c r="C351" s="71"/>
      <c r="D351" s="71"/>
    </row>
    <row r="352" spans="1:4" x14ac:dyDescent="0.2">
      <c r="A352" s="84"/>
      <c r="B352" s="70"/>
      <c r="C352" s="71"/>
      <c r="D352" s="71"/>
    </row>
    <row r="353" spans="1:4" x14ac:dyDescent="0.2">
      <c r="A353" s="84"/>
      <c r="B353" s="70"/>
      <c r="C353" s="71"/>
      <c r="D353" s="71"/>
    </row>
    <row r="354" spans="1:4" x14ac:dyDescent="0.2">
      <c r="A354" s="84"/>
      <c r="B354" s="70"/>
      <c r="C354" s="71"/>
      <c r="D354" s="71"/>
    </row>
    <row r="355" spans="1:4" x14ac:dyDescent="0.2">
      <c r="A355" s="84"/>
      <c r="B355" s="70"/>
      <c r="C355" s="71"/>
      <c r="D355" s="71"/>
    </row>
    <row r="356" spans="1:4" x14ac:dyDescent="0.2">
      <c r="A356" s="84"/>
      <c r="B356" s="70"/>
      <c r="C356" s="71"/>
      <c r="D356" s="71"/>
    </row>
    <row r="357" spans="1:4" x14ac:dyDescent="0.2">
      <c r="A357" s="84"/>
      <c r="B357" s="70"/>
      <c r="C357" s="71"/>
      <c r="D357" s="71"/>
    </row>
    <row r="358" spans="1:4" x14ac:dyDescent="0.2">
      <c r="A358" s="84"/>
      <c r="B358" s="70"/>
      <c r="C358" s="71"/>
      <c r="D358" s="71"/>
    </row>
    <row r="359" spans="1:4" x14ac:dyDescent="0.2">
      <c r="A359" s="84"/>
      <c r="B359" s="70"/>
      <c r="C359" s="71"/>
      <c r="D359" s="71"/>
    </row>
    <row r="360" spans="1:4" x14ac:dyDescent="0.2">
      <c r="A360" s="84"/>
      <c r="B360" s="70"/>
      <c r="C360" s="71"/>
      <c r="D360" s="71"/>
    </row>
    <row r="361" spans="1:4" x14ac:dyDescent="0.2">
      <c r="A361" s="84"/>
      <c r="B361" s="70"/>
      <c r="C361" s="71"/>
      <c r="D361" s="71"/>
    </row>
    <row r="362" spans="1:4" x14ac:dyDescent="0.2">
      <c r="A362" s="84"/>
      <c r="B362" s="70"/>
      <c r="C362" s="71"/>
      <c r="D362" s="71"/>
    </row>
    <row r="363" spans="1:4" x14ac:dyDescent="0.2">
      <c r="A363" s="84"/>
      <c r="B363" s="70"/>
      <c r="C363" s="71"/>
      <c r="D363" s="71"/>
    </row>
    <row r="364" spans="1:4" x14ac:dyDescent="0.2">
      <c r="A364" s="84"/>
      <c r="B364" s="70"/>
      <c r="C364" s="71"/>
      <c r="D364" s="71"/>
    </row>
    <row r="365" spans="1:4" x14ac:dyDescent="0.2">
      <c r="A365" s="84"/>
      <c r="B365" s="70"/>
      <c r="C365" s="71"/>
      <c r="D365" s="71"/>
    </row>
    <row r="366" spans="1:4" x14ac:dyDescent="0.2">
      <c r="A366" s="84"/>
      <c r="B366" s="70"/>
      <c r="C366" s="71"/>
      <c r="D366" s="71"/>
    </row>
    <row r="367" spans="1:4" x14ac:dyDescent="0.2">
      <c r="A367" s="84"/>
      <c r="B367" s="70"/>
      <c r="C367" s="71"/>
      <c r="D367" s="71"/>
    </row>
    <row r="368" spans="1:4" x14ac:dyDescent="0.2">
      <c r="A368" s="84"/>
      <c r="B368" s="70"/>
      <c r="C368" s="71"/>
      <c r="D368" s="71"/>
    </row>
    <row r="369" spans="1:4" x14ac:dyDescent="0.2">
      <c r="A369" s="84"/>
      <c r="B369" s="70"/>
      <c r="C369" s="71"/>
      <c r="D369" s="71"/>
    </row>
    <row r="370" spans="1:4" x14ac:dyDescent="0.2">
      <c r="A370" s="84"/>
      <c r="B370" s="70"/>
      <c r="C370" s="71"/>
      <c r="D370" s="71"/>
    </row>
    <row r="371" spans="1:4" x14ac:dyDescent="0.2">
      <c r="A371" s="84"/>
      <c r="B371" s="70"/>
      <c r="C371" s="71"/>
      <c r="D371" s="71"/>
    </row>
    <row r="372" spans="1:4" x14ac:dyDescent="0.2">
      <c r="A372" s="84"/>
      <c r="B372" s="70"/>
      <c r="C372" s="71"/>
      <c r="D372" s="71"/>
    </row>
    <row r="373" spans="1:4" x14ac:dyDescent="0.2">
      <c r="A373" s="84"/>
      <c r="B373" s="70"/>
      <c r="C373" s="71"/>
      <c r="D373" s="71"/>
    </row>
    <row r="374" spans="1:4" x14ac:dyDescent="0.2">
      <c r="A374" s="84"/>
      <c r="B374" s="70"/>
      <c r="C374" s="71"/>
      <c r="D374" s="71"/>
    </row>
    <row r="375" spans="1:4" x14ac:dyDescent="0.2">
      <c r="A375" s="84"/>
      <c r="B375" s="70"/>
      <c r="C375" s="71"/>
      <c r="D375" s="71"/>
    </row>
    <row r="376" spans="1:4" x14ac:dyDescent="0.2">
      <c r="A376" s="84"/>
      <c r="B376" s="70"/>
      <c r="C376" s="71"/>
      <c r="D376" s="71"/>
    </row>
    <row r="377" spans="1:4" x14ac:dyDescent="0.2">
      <c r="A377" s="84"/>
      <c r="B377" s="70"/>
      <c r="C377" s="71"/>
      <c r="D377" s="71"/>
    </row>
    <row r="378" spans="1:4" x14ac:dyDescent="0.2">
      <c r="A378" s="84"/>
      <c r="B378" s="70"/>
      <c r="C378" s="71"/>
      <c r="D378" s="71"/>
    </row>
    <row r="379" spans="1:4" x14ac:dyDescent="0.2">
      <c r="A379" s="84"/>
      <c r="B379" s="70"/>
      <c r="C379" s="71"/>
      <c r="D379" s="71"/>
    </row>
    <row r="380" spans="1:4" x14ac:dyDescent="0.2">
      <c r="A380" s="84"/>
      <c r="B380" s="70"/>
      <c r="C380" s="71"/>
      <c r="D380" s="71"/>
    </row>
    <row r="381" spans="1:4" x14ac:dyDescent="0.2">
      <c r="A381" s="84"/>
      <c r="B381" s="70"/>
      <c r="C381" s="71"/>
      <c r="D381" s="71"/>
    </row>
    <row r="382" spans="1:4" x14ac:dyDescent="0.2">
      <c r="A382" s="84"/>
      <c r="B382" s="70"/>
      <c r="C382" s="71"/>
      <c r="D382" s="71"/>
    </row>
    <row r="383" spans="1:4" x14ac:dyDescent="0.2">
      <c r="A383" s="84"/>
      <c r="B383" s="70"/>
      <c r="C383" s="71"/>
      <c r="D383" s="71"/>
    </row>
    <row r="384" spans="1:4" x14ac:dyDescent="0.2">
      <c r="A384" s="84"/>
      <c r="B384" s="70"/>
      <c r="C384" s="71"/>
      <c r="D384" s="71"/>
    </row>
    <row r="385" spans="1:4" x14ac:dyDescent="0.2">
      <c r="A385" s="84"/>
      <c r="B385" s="70"/>
      <c r="C385" s="71"/>
      <c r="D385" s="71"/>
    </row>
    <row r="386" spans="1:4" x14ac:dyDescent="0.2">
      <c r="A386" s="84"/>
      <c r="B386" s="70"/>
      <c r="C386" s="71"/>
      <c r="D386" s="71"/>
    </row>
    <row r="387" spans="1:4" x14ac:dyDescent="0.2">
      <c r="A387" s="84"/>
      <c r="B387" s="70"/>
      <c r="C387" s="71"/>
      <c r="D387" s="71"/>
    </row>
    <row r="388" spans="1:4" x14ac:dyDescent="0.2">
      <c r="A388" s="84"/>
      <c r="B388" s="70"/>
      <c r="C388" s="71"/>
      <c r="D388" s="71"/>
    </row>
    <row r="389" spans="1:4" x14ac:dyDescent="0.2">
      <c r="A389" s="84"/>
      <c r="B389" s="70"/>
      <c r="C389" s="71"/>
      <c r="D389" s="71"/>
    </row>
    <row r="390" spans="1:4" x14ac:dyDescent="0.2">
      <c r="A390" s="84"/>
      <c r="B390" s="70"/>
      <c r="C390" s="71"/>
      <c r="D390" s="71"/>
    </row>
    <row r="391" spans="1:4" x14ac:dyDescent="0.2">
      <c r="A391" s="84"/>
      <c r="B391" s="70"/>
      <c r="C391" s="71"/>
      <c r="D391" s="71"/>
    </row>
    <row r="392" spans="1:4" x14ac:dyDescent="0.2">
      <c r="A392" s="84"/>
      <c r="B392" s="70"/>
      <c r="C392" s="71"/>
      <c r="D392" s="71"/>
    </row>
    <row r="393" spans="1:4" x14ac:dyDescent="0.2">
      <c r="A393" s="84"/>
      <c r="B393" s="70"/>
      <c r="C393" s="71"/>
      <c r="D393" s="71"/>
    </row>
    <row r="394" spans="1:4" x14ac:dyDescent="0.2">
      <c r="A394" s="84"/>
      <c r="B394" s="70"/>
      <c r="C394" s="71"/>
      <c r="D394" s="71"/>
    </row>
    <row r="395" spans="1:4" x14ac:dyDescent="0.2">
      <c r="A395" s="84"/>
      <c r="B395" s="70"/>
      <c r="C395" s="71"/>
      <c r="D395" s="71"/>
    </row>
    <row r="396" spans="1:4" x14ac:dyDescent="0.2">
      <c r="A396" s="84"/>
      <c r="B396" s="70"/>
      <c r="C396" s="71"/>
      <c r="D396" s="71"/>
    </row>
    <row r="397" spans="1:4" x14ac:dyDescent="0.2">
      <c r="A397" s="84"/>
      <c r="B397" s="70"/>
      <c r="C397" s="71"/>
      <c r="D397" s="71"/>
    </row>
    <row r="398" spans="1:4" x14ac:dyDescent="0.2">
      <c r="A398" s="84"/>
      <c r="B398" s="70"/>
      <c r="C398" s="71"/>
      <c r="D398" s="71"/>
    </row>
    <row r="399" spans="1:4" x14ac:dyDescent="0.2">
      <c r="A399" s="84"/>
      <c r="B399" s="70"/>
      <c r="C399" s="71"/>
      <c r="D399" s="71"/>
    </row>
    <row r="400" spans="1:4" x14ac:dyDescent="0.2">
      <c r="A400" s="84"/>
      <c r="B400" s="70"/>
      <c r="C400" s="71"/>
      <c r="D400" s="71"/>
    </row>
    <row r="401" spans="1:4" x14ac:dyDescent="0.2">
      <c r="A401" s="84"/>
      <c r="B401" s="70"/>
      <c r="C401" s="71"/>
      <c r="D401" s="71"/>
    </row>
    <row r="402" spans="1:4" x14ac:dyDescent="0.2">
      <c r="A402" s="84"/>
      <c r="B402" s="70"/>
      <c r="C402" s="71"/>
      <c r="D402" s="71"/>
    </row>
    <row r="403" spans="1:4" x14ac:dyDescent="0.2">
      <c r="A403" s="84"/>
      <c r="B403" s="70"/>
      <c r="C403" s="71"/>
      <c r="D403" s="71"/>
    </row>
    <row r="404" spans="1:4" x14ac:dyDescent="0.2">
      <c r="A404" s="84"/>
      <c r="B404" s="70"/>
      <c r="C404" s="71"/>
      <c r="D404" s="71"/>
    </row>
    <row r="405" spans="1:4" x14ac:dyDescent="0.2">
      <c r="A405" s="84"/>
      <c r="B405" s="70"/>
      <c r="C405" s="71"/>
      <c r="D405" s="71"/>
    </row>
    <row r="406" spans="1:4" x14ac:dyDescent="0.2">
      <c r="A406" s="84"/>
      <c r="B406" s="70"/>
      <c r="C406" s="71"/>
      <c r="D406" s="71"/>
    </row>
    <row r="407" spans="1:4" x14ac:dyDescent="0.2">
      <c r="A407" s="84"/>
      <c r="B407" s="70"/>
      <c r="C407" s="71"/>
      <c r="D407" s="71"/>
    </row>
    <row r="408" spans="1:4" x14ac:dyDescent="0.2">
      <c r="A408" s="84"/>
      <c r="B408" s="70"/>
      <c r="C408" s="71"/>
      <c r="D408" s="71"/>
    </row>
    <row r="409" spans="1:4" x14ac:dyDescent="0.2">
      <c r="A409" s="84"/>
      <c r="B409" s="70"/>
      <c r="C409" s="71"/>
      <c r="D409" s="71"/>
    </row>
    <row r="410" spans="1:4" x14ac:dyDescent="0.2">
      <c r="A410" s="84"/>
      <c r="B410" s="70"/>
      <c r="C410" s="71"/>
      <c r="D410" s="71"/>
    </row>
    <row r="411" spans="1:4" x14ac:dyDescent="0.2">
      <c r="A411" s="84"/>
      <c r="B411" s="70"/>
      <c r="C411" s="71"/>
      <c r="D411" s="71"/>
    </row>
    <row r="412" spans="1:4" x14ac:dyDescent="0.2">
      <c r="A412" s="84"/>
      <c r="B412" s="70"/>
      <c r="C412" s="71"/>
      <c r="D412" s="71"/>
    </row>
    <row r="413" spans="1:4" x14ac:dyDescent="0.2">
      <c r="A413" s="84"/>
      <c r="B413" s="70"/>
      <c r="C413" s="71"/>
      <c r="D413" s="71"/>
    </row>
    <row r="414" spans="1:4" x14ac:dyDescent="0.2">
      <c r="A414" s="84"/>
      <c r="B414" s="70"/>
      <c r="C414" s="71"/>
      <c r="D414" s="71"/>
    </row>
    <row r="415" spans="1:4" x14ac:dyDescent="0.2">
      <c r="A415" s="84"/>
      <c r="B415" s="70"/>
      <c r="C415" s="71"/>
      <c r="D415" s="71"/>
    </row>
    <row r="416" spans="1:4" x14ac:dyDescent="0.2">
      <c r="A416" s="84"/>
      <c r="B416" s="70"/>
      <c r="C416" s="71"/>
      <c r="D416" s="71"/>
    </row>
    <row r="417" spans="1:4" x14ac:dyDescent="0.2">
      <c r="A417" s="84"/>
      <c r="B417" s="70"/>
      <c r="C417" s="71"/>
      <c r="D417" s="71"/>
    </row>
    <row r="418" spans="1:4" x14ac:dyDescent="0.2">
      <c r="A418" s="84"/>
      <c r="B418" s="70"/>
      <c r="C418" s="71"/>
      <c r="D418" s="71"/>
    </row>
    <row r="419" spans="1:4" x14ac:dyDescent="0.2">
      <c r="A419" s="84"/>
      <c r="B419" s="70"/>
      <c r="C419" s="71"/>
      <c r="D419" s="71"/>
    </row>
    <row r="420" spans="1:4" x14ac:dyDescent="0.2">
      <c r="A420" s="84"/>
      <c r="B420" s="70"/>
      <c r="C420" s="71"/>
      <c r="D420" s="71"/>
    </row>
    <row r="421" spans="1:4" x14ac:dyDescent="0.2">
      <c r="A421" s="84"/>
      <c r="B421" s="70"/>
      <c r="C421" s="71"/>
      <c r="D421" s="71"/>
    </row>
    <row r="422" spans="1:4" x14ac:dyDescent="0.2">
      <c r="A422" s="84"/>
      <c r="B422" s="70"/>
      <c r="C422" s="71"/>
      <c r="D422" s="71"/>
    </row>
    <row r="423" spans="1:4" x14ac:dyDescent="0.2">
      <c r="A423" s="84"/>
      <c r="B423" s="70"/>
      <c r="C423" s="71"/>
      <c r="D423" s="71"/>
    </row>
    <row r="424" spans="1:4" x14ac:dyDescent="0.2">
      <c r="A424" s="84"/>
      <c r="B424" s="70"/>
      <c r="C424" s="71"/>
      <c r="D424" s="71"/>
    </row>
    <row r="425" spans="1:4" x14ac:dyDescent="0.2">
      <c r="A425" s="84"/>
      <c r="B425" s="70"/>
      <c r="C425" s="71"/>
      <c r="D425" s="71"/>
    </row>
    <row r="426" spans="1:4" x14ac:dyDescent="0.2">
      <c r="A426" s="84"/>
      <c r="B426" s="70"/>
      <c r="C426" s="71"/>
      <c r="D426" s="71"/>
    </row>
    <row r="427" spans="1:4" x14ac:dyDescent="0.2">
      <c r="A427" s="84"/>
      <c r="B427" s="70"/>
      <c r="C427" s="71"/>
      <c r="D427" s="71"/>
    </row>
    <row r="428" spans="1:4" x14ac:dyDescent="0.2">
      <c r="A428" s="84"/>
      <c r="B428" s="70"/>
      <c r="C428" s="71"/>
      <c r="D428" s="71"/>
    </row>
    <row r="429" spans="1:4" x14ac:dyDescent="0.2">
      <c r="A429" s="84"/>
      <c r="B429" s="70"/>
      <c r="C429" s="71"/>
      <c r="D429" s="71"/>
    </row>
    <row r="430" spans="1:4" x14ac:dyDescent="0.2">
      <c r="A430" s="84"/>
      <c r="B430" s="70"/>
      <c r="C430" s="71"/>
      <c r="D430" s="71"/>
    </row>
    <row r="431" spans="1:4" x14ac:dyDescent="0.2">
      <c r="A431" s="84"/>
      <c r="B431" s="70"/>
      <c r="C431" s="71"/>
      <c r="D431" s="71"/>
    </row>
    <row r="432" spans="1:4" x14ac:dyDescent="0.2">
      <c r="A432" s="84"/>
      <c r="B432" s="70"/>
      <c r="C432" s="71"/>
      <c r="D432" s="71"/>
    </row>
    <row r="433" spans="1:4" x14ac:dyDescent="0.2">
      <c r="A433" s="84"/>
      <c r="B433" s="70"/>
      <c r="C433" s="71"/>
      <c r="D433" s="71"/>
    </row>
    <row r="434" spans="1:4" x14ac:dyDescent="0.2">
      <c r="A434" s="84"/>
      <c r="B434" s="70"/>
      <c r="C434" s="71"/>
      <c r="D434" s="71"/>
    </row>
    <row r="435" spans="1:4" x14ac:dyDescent="0.2">
      <c r="A435" s="84"/>
      <c r="B435" s="70"/>
      <c r="C435" s="71"/>
      <c r="D435" s="71"/>
    </row>
    <row r="436" spans="1:4" x14ac:dyDescent="0.2">
      <c r="A436" s="84"/>
      <c r="B436" s="70"/>
      <c r="C436" s="71"/>
      <c r="D436" s="71"/>
    </row>
    <row r="437" spans="1:4" x14ac:dyDescent="0.2">
      <c r="A437" s="84"/>
      <c r="B437" s="70"/>
      <c r="C437" s="71"/>
      <c r="D437" s="71"/>
    </row>
    <row r="438" spans="1:4" x14ac:dyDescent="0.2">
      <c r="A438" s="84"/>
      <c r="B438" s="70"/>
      <c r="C438" s="71"/>
      <c r="D438" s="71"/>
    </row>
    <row r="439" spans="1:4" x14ac:dyDescent="0.2">
      <c r="A439" s="84"/>
      <c r="B439" s="70"/>
      <c r="C439" s="71"/>
      <c r="D439" s="71"/>
    </row>
    <row r="440" spans="1:4" x14ac:dyDescent="0.2">
      <c r="A440" s="84"/>
      <c r="B440" s="70"/>
      <c r="C440" s="71"/>
      <c r="D440" s="71"/>
    </row>
    <row r="441" spans="1:4" x14ac:dyDescent="0.2">
      <c r="A441" s="84"/>
      <c r="B441" s="70"/>
      <c r="C441" s="71"/>
      <c r="D441" s="71"/>
    </row>
    <row r="442" spans="1:4" x14ac:dyDescent="0.2">
      <c r="A442" s="84"/>
      <c r="B442" s="70"/>
      <c r="C442" s="71"/>
      <c r="D442" s="71"/>
    </row>
    <row r="443" spans="1:4" x14ac:dyDescent="0.2">
      <c r="A443" s="84"/>
      <c r="B443" s="70"/>
      <c r="C443" s="71"/>
      <c r="D443" s="71"/>
    </row>
  </sheetData>
  <sheetProtection password="C895" sheet="1" objects="1" scenarios="1"/>
  <mergeCells count="1">
    <mergeCell ref="C1:D1"/>
  </mergeCells>
  <phoneticPr fontId="4" type="noConversion"/>
  <pageMargins left="0.70866141732283472" right="0.78740157480314965" top="0.51181102362204722" bottom="0.59055118110236227" header="0.31496062992125984" footer="0.31496062992125984"/>
  <pageSetup paperSize="9" orientation="portrait" r:id="rId1"/>
  <headerFooter alignWithMargins="0">
    <oddFooter>&amp;L&amp;F &amp;T &amp;D&amp;Rpagina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26"/>
  </sheetPr>
  <dimension ref="A1:BX2127"/>
  <sheetViews>
    <sheetView view="pageBreakPreview" zoomScaleNormal="130" zoomScaleSheetLayoutView="100" workbookViewId="0">
      <pane ySplit="3" topLeftCell="A43" activePane="bottomLeft" state="frozen"/>
      <selection activeCell="C17" sqref="C17"/>
      <selection pane="bottomLeft" activeCell="D58" sqref="D58"/>
    </sheetView>
  </sheetViews>
  <sheetFormatPr defaultRowHeight="12.75" x14ac:dyDescent="0.2"/>
  <cols>
    <col min="1" max="1" width="4.28515625" style="78" customWidth="1"/>
    <col min="2" max="2" width="58" style="12" bestFit="1" customWidth="1"/>
    <col min="3" max="3" width="15.140625" style="13" customWidth="1"/>
    <col min="4" max="4" width="15.7109375" style="13" customWidth="1"/>
    <col min="5" max="5" width="13.42578125" style="13" customWidth="1"/>
    <col min="6" max="6" width="9.140625" style="63"/>
    <col min="7" max="8" width="10.28515625" style="61" bestFit="1" customWidth="1"/>
    <col min="9" max="13" width="9.140625" style="61"/>
    <col min="14" max="76" width="9.140625" style="2"/>
  </cols>
  <sheetData>
    <row r="1" spans="1:23" ht="15" x14ac:dyDescent="0.2">
      <c r="A1" s="79"/>
      <c r="B1" s="211" t="str">
        <f>'Alg. gegevens'!C7</f>
        <v>Special Olympics Nationale Spelen</v>
      </c>
      <c r="C1" s="236" t="s">
        <v>296</v>
      </c>
      <c r="D1" s="236"/>
      <c r="E1" s="237"/>
    </row>
    <row r="2" spans="1:23" x14ac:dyDescent="0.2">
      <c r="A2" s="79"/>
      <c r="B2" s="58" t="s">
        <v>107</v>
      </c>
      <c r="C2" s="59"/>
      <c r="D2" s="59"/>
      <c r="E2" s="59"/>
    </row>
    <row r="3" spans="1:23" ht="15.75" customHeight="1" x14ac:dyDescent="0.2">
      <c r="A3" s="76"/>
      <c r="B3" s="15"/>
      <c r="C3" s="221" t="s">
        <v>107</v>
      </c>
      <c r="D3" s="222" t="s">
        <v>286</v>
      </c>
      <c r="E3" s="223" t="s">
        <v>113</v>
      </c>
      <c r="G3" s="64"/>
      <c r="H3" s="64"/>
      <c r="I3" s="64"/>
      <c r="J3" s="64"/>
      <c r="K3" s="64"/>
      <c r="L3" s="64"/>
      <c r="M3" s="64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">
      <c r="A4" s="77" t="s">
        <v>5</v>
      </c>
      <c r="B4" s="32" t="s">
        <v>12</v>
      </c>
      <c r="C4" s="46"/>
      <c r="D4" s="39"/>
      <c r="E4" s="43">
        <f>SUM(D5,D8)</f>
        <v>0</v>
      </c>
      <c r="G4" s="65"/>
      <c r="H4" s="65"/>
      <c r="I4" s="62"/>
      <c r="J4" s="62"/>
      <c r="K4" s="62"/>
      <c r="L4" s="62"/>
      <c r="M4" s="62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3" t="s">
        <v>16</v>
      </c>
      <c r="B5" s="34" t="s">
        <v>47</v>
      </c>
      <c r="C5" s="49"/>
      <c r="D5" s="42">
        <f>SUM(C6:C7)</f>
        <v>0</v>
      </c>
      <c r="E5" s="55"/>
      <c r="G5" s="60"/>
      <c r="H5" s="60"/>
    </row>
    <row r="6" spans="1:23" x14ac:dyDescent="0.2">
      <c r="A6" s="75">
        <v>1</v>
      </c>
      <c r="B6" s="22" t="s">
        <v>200</v>
      </c>
      <c r="C6" s="48">
        <v>0</v>
      </c>
      <c r="D6" s="41"/>
      <c r="E6" s="44"/>
      <c r="G6" s="60"/>
      <c r="H6" s="60"/>
    </row>
    <row r="7" spans="1:23" x14ac:dyDescent="0.2">
      <c r="A7" s="75">
        <v>2</v>
      </c>
      <c r="B7" s="22" t="s">
        <v>198</v>
      </c>
      <c r="C7" s="150">
        <v>0</v>
      </c>
      <c r="D7" s="51"/>
      <c r="E7" s="56"/>
      <c r="G7" s="66"/>
      <c r="H7" s="66"/>
      <c r="I7" s="67"/>
      <c r="J7" s="67"/>
      <c r="K7" s="67"/>
      <c r="L7" s="67"/>
      <c r="M7" s="6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33" t="s">
        <v>17</v>
      </c>
      <c r="B8" s="34" t="s">
        <v>241</v>
      </c>
      <c r="C8" s="49"/>
      <c r="D8" s="42">
        <f>SUM(C9:C10)</f>
        <v>0</v>
      </c>
      <c r="E8" s="44"/>
      <c r="G8" s="60"/>
      <c r="H8" s="60"/>
    </row>
    <row r="9" spans="1:23" x14ac:dyDescent="0.2">
      <c r="A9" s="75">
        <v>3</v>
      </c>
      <c r="B9" s="22" t="s">
        <v>177</v>
      </c>
      <c r="C9" s="48">
        <v>0</v>
      </c>
      <c r="D9" s="41"/>
      <c r="E9" s="44"/>
      <c r="G9" s="60"/>
      <c r="H9" s="60"/>
    </row>
    <row r="10" spans="1:23" x14ac:dyDescent="0.2">
      <c r="A10" s="75">
        <v>4</v>
      </c>
      <c r="B10" s="22" t="s">
        <v>242</v>
      </c>
      <c r="C10" s="48">
        <v>0</v>
      </c>
      <c r="D10" s="41"/>
      <c r="E10" s="44"/>
      <c r="G10" s="60"/>
      <c r="H10" s="60"/>
    </row>
    <row r="11" spans="1:23" ht="6.75" customHeight="1" x14ac:dyDescent="0.2">
      <c r="A11" s="75"/>
      <c r="B11" s="22"/>
      <c r="C11" s="48"/>
      <c r="D11" s="41"/>
      <c r="E11" s="44"/>
      <c r="G11" s="60"/>
      <c r="H11" s="60"/>
    </row>
    <row r="12" spans="1:23" x14ac:dyDescent="0.2">
      <c r="A12" s="77" t="s">
        <v>6</v>
      </c>
      <c r="B12" s="110" t="s">
        <v>131</v>
      </c>
      <c r="C12" s="46"/>
      <c r="D12" s="39"/>
      <c r="E12" s="43">
        <f>SUM(D13,D16)</f>
        <v>0</v>
      </c>
      <c r="G12" s="62"/>
      <c r="H12" s="62"/>
      <c r="I12" s="62"/>
      <c r="J12" s="62"/>
      <c r="K12" s="62"/>
      <c r="L12" s="62"/>
      <c r="M12" s="62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33" t="s">
        <v>16</v>
      </c>
      <c r="B13" s="35" t="s">
        <v>105</v>
      </c>
      <c r="C13" s="47"/>
      <c r="D13" s="40">
        <f>SUM(C14:C15)</f>
        <v>0</v>
      </c>
      <c r="E13" s="44"/>
    </row>
    <row r="14" spans="1:23" x14ac:dyDescent="0.2">
      <c r="A14" s="75">
        <v>5</v>
      </c>
      <c r="B14" s="36" t="s">
        <v>132</v>
      </c>
      <c r="C14" s="48">
        <v>0</v>
      </c>
      <c r="D14" s="41"/>
      <c r="E14" s="44"/>
    </row>
    <row r="15" spans="1:23" x14ac:dyDescent="0.2">
      <c r="A15" s="75">
        <v>6</v>
      </c>
      <c r="B15" s="36" t="s">
        <v>135</v>
      </c>
      <c r="C15" s="48">
        <v>0</v>
      </c>
      <c r="D15" s="41"/>
      <c r="E15" s="44"/>
      <c r="G15" s="60"/>
      <c r="H15" s="60"/>
    </row>
    <row r="16" spans="1:23" x14ac:dyDescent="0.2">
      <c r="A16" s="33" t="s">
        <v>17</v>
      </c>
      <c r="B16" s="34" t="s">
        <v>138</v>
      </c>
      <c r="C16" s="49"/>
      <c r="D16" s="42">
        <f>SUM(C17:C18)</f>
        <v>0</v>
      </c>
      <c r="E16" s="44"/>
      <c r="G16" s="62"/>
      <c r="H16" s="62"/>
      <c r="I16" s="62"/>
      <c r="J16" s="62"/>
      <c r="K16" s="62"/>
      <c r="L16" s="62"/>
      <c r="M16" s="62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">
      <c r="A17" s="75">
        <v>7</v>
      </c>
      <c r="B17" s="36" t="s">
        <v>178</v>
      </c>
      <c r="C17" s="48">
        <v>0</v>
      </c>
      <c r="D17" s="41"/>
      <c r="E17" s="44"/>
    </row>
    <row r="18" spans="1:23" x14ac:dyDescent="0.2">
      <c r="A18" s="75">
        <v>8</v>
      </c>
      <c r="B18" s="36" t="s">
        <v>141</v>
      </c>
      <c r="C18" s="48">
        <v>0</v>
      </c>
      <c r="D18" s="41"/>
      <c r="E18" s="44"/>
    </row>
    <row r="19" spans="1:23" ht="6.75" customHeight="1" x14ac:dyDescent="0.2">
      <c r="A19" s="75"/>
      <c r="B19" s="31"/>
      <c r="C19" s="48"/>
      <c r="D19" s="41"/>
      <c r="E19" s="44"/>
    </row>
    <row r="20" spans="1:23" x14ac:dyDescent="0.2">
      <c r="A20" s="77" t="s">
        <v>7</v>
      </c>
      <c r="B20" s="32" t="s">
        <v>179</v>
      </c>
      <c r="C20" s="46"/>
      <c r="D20" s="39"/>
      <c r="E20" s="43">
        <f>SUM(D21,D23)</f>
        <v>0</v>
      </c>
    </row>
    <row r="21" spans="1:23" x14ac:dyDescent="0.2">
      <c r="A21" s="33" t="s">
        <v>16</v>
      </c>
      <c r="B21" s="81" t="s">
        <v>14</v>
      </c>
      <c r="C21" s="82"/>
      <c r="D21" s="83">
        <f>SUM(C22:C22)</f>
        <v>0</v>
      </c>
      <c r="E21" s="44"/>
    </row>
    <row r="22" spans="1:23" x14ac:dyDescent="0.2">
      <c r="A22" s="75">
        <v>9</v>
      </c>
      <c r="B22" s="37" t="s">
        <v>289</v>
      </c>
      <c r="C22" s="48"/>
      <c r="D22" s="41"/>
      <c r="E22" s="44"/>
    </row>
    <row r="23" spans="1:23" x14ac:dyDescent="0.2">
      <c r="A23" s="33" t="s">
        <v>17</v>
      </c>
      <c r="B23" s="34" t="s">
        <v>252</v>
      </c>
      <c r="C23" s="49"/>
      <c r="D23" s="42">
        <f>SUM(C24:C29)</f>
        <v>0</v>
      </c>
      <c r="E23" s="44"/>
    </row>
    <row r="24" spans="1:23" x14ac:dyDescent="0.2">
      <c r="A24" s="75">
        <v>10</v>
      </c>
      <c r="B24" s="37" t="s">
        <v>280</v>
      </c>
      <c r="C24" s="48">
        <v>0</v>
      </c>
      <c r="D24" s="41"/>
      <c r="E24" s="44"/>
    </row>
    <row r="25" spans="1:23" x14ac:dyDescent="0.2">
      <c r="A25" s="75">
        <v>11</v>
      </c>
      <c r="B25" s="37" t="s">
        <v>280</v>
      </c>
      <c r="C25" s="48">
        <v>0</v>
      </c>
      <c r="D25" s="41"/>
      <c r="E25" s="44"/>
    </row>
    <row r="26" spans="1:23" x14ac:dyDescent="0.2">
      <c r="A26" s="75">
        <v>12</v>
      </c>
      <c r="B26" s="37" t="s">
        <v>280</v>
      </c>
      <c r="C26" s="48">
        <v>0</v>
      </c>
      <c r="D26" s="41"/>
      <c r="E26" s="44"/>
    </row>
    <row r="27" spans="1:23" x14ac:dyDescent="0.2">
      <c r="A27" s="75">
        <v>13</v>
      </c>
      <c r="B27" s="37" t="s">
        <v>280</v>
      </c>
      <c r="C27" s="48">
        <v>0</v>
      </c>
      <c r="D27" s="41"/>
      <c r="E27" s="44"/>
    </row>
    <row r="28" spans="1:23" x14ac:dyDescent="0.2">
      <c r="A28" s="75">
        <v>14</v>
      </c>
      <c r="B28" s="37" t="s">
        <v>280</v>
      </c>
      <c r="C28" s="48">
        <v>0</v>
      </c>
      <c r="D28" s="41"/>
      <c r="E28" s="44"/>
    </row>
    <row r="29" spans="1:23" x14ac:dyDescent="0.2">
      <c r="A29" s="75">
        <v>16</v>
      </c>
      <c r="B29" s="37" t="s">
        <v>279</v>
      </c>
      <c r="C29" s="48">
        <v>0</v>
      </c>
      <c r="D29" s="41"/>
      <c r="E29" s="44"/>
    </row>
    <row r="30" spans="1:23" ht="6.75" customHeight="1" x14ac:dyDescent="0.2">
      <c r="A30" s="75"/>
      <c r="B30" s="22"/>
      <c r="C30" s="48"/>
      <c r="D30" s="41"/>
      <c r="E30" s="44"/>
      <c r="G30" s="67"/>
      <c r="H30" s="67"/>
      <c r="I30" s="67"/>
      <c r="J30" s="67"/>
      <c r="K30" s="67"/>
      <c r="L30" s="67"/>
      <c r="M30" s="6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2">
      <c r="A31" s="77" t="s">
        <v>8</v>
      </c>
      <c r="B31" s="32" t="s">
        <v>1</v>
      </c>
      <c r="C31" s="46"/>
      <c r="D31" s="39"/>
      <c r="E31" s="43">
        <f>SUM(D32,D39)</f>
        <v>0</v>
      </c>
      <c r="G31" s="67"/>
      <c r="H31" s="67"/>
      <c r="I31" s="67"/>
      <c r="J31" s="67"/>
      <c r="K31" s="67"/>
      <c r="L31" s="67"/>
      <c r="M31" s="6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x14ac:dyDescent="0.2">
      <c r="A32" s="33" t="s">
        <v>16</v>
      </c>
      <c r="B32" s="35" t="s">
        <v>2</v>
      </c>
      <c r="C32" s="47"/>
      <c r="D32" s="40">
        <f>SUM(C33:C38)</f>
        <v>0</v>
      </c>
      <c r="E32" s="44"/>
      <c r="G32" s="67"/>
      <c r="H32" s="67"/>
      <c r="I32" s="67"/>
      <c r="J32" s="67"/>
      <c r="K32" s="67"/>
      <c r="L32" s="67"/>
      <c r="M32" s="6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">
      <c r="A33" s="75">
        <v>17</v>
      </c>
      <c r="B33" s="22" t="s">
        <v>180</v>
      </c>
      <c r="C33" s="150">
        <v>0</v>
      </c>
      <c r="D33" s="41"/>
      <c r="E33" s="44"/>
      <c r="G33" s="67"/>
      <c r="H33" s="67"/>
      <c r="I33" s="67"/>
      <c r="J33" s="67"/>
      <c r="K33" s="67"/>
      <c r="L33" s="67"/>
      <c r="M33" s="6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">
      <c r="A34" s="75">
        <v>18</v>
      </c>
      <c r="B34" s="22" t="s">
        <v>181</v>
      </c>
      <c r="C34" s="150">
        <v>0</v>
      </c>
      <c r="D34" s="51"/>
      <c r="E34" s="56"/>
      <c r="G34" s="67"/>
      <c r="H34" s="67"/>
      <c r="I34" s="67"/>
      <c r="J34" s="67"/>
      <c r="K34" s="67"/>
      <c r="L34" s="67"/>
      <c r="M34" s="6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">
      <c r="A35" s="75">
        <v>19</v>
      </c>
      <c r="B35" s="22" t="s">
        <v>145</v>
      </c>
      <c r="C35" s="150">
        <v>0</v>
      </c>
      <c r="D35" s="51"/>
      <c r="E35" s="56"/>
      <c r="G35" s="67"/>
      <c r="H35" s="67"/>
      <c r="I35" s="67"/>
      <c r="J35" s="67"/>
      <c r="K35" s="67"/>
      <c r="L35" s="67"/>
      <c r="M35" s="6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">
      <c r="A36" s="75">
        <v>20</v>
      </c>
      <c r="B36" s="22" t="s">
        <v>146</v>
      </c>
      <c r="C36" s="150">
        <v>0</v>
      </c>
      <c r="D36" s="51"/>
      <c r="E36" s="56"/>
      <c r="G36" s="67"/>
      <c r="H36" s="67"/>
      <c r="I36" s="67"/>
      <c r="J36" s="67"/>
      <c r="K36" s="67"/>
      <c r="L36" s="67"/>
      <c r="M36" s="6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">
      <c r="A37" s="75">
        <v>21</v>
      </c>
      <c r="B37" s="31" t="s">
        <v>281</v>
      </c>
      <c r="C37" s="150">
        <v>0</v>
      </c>
      <c r="D37" s="51"/>
      <c r="E37" s="56"/>
      <c r="G37" s="67"/>
      <c r="H37" s="67"/>
      <c r="I37" s="67"/>
      <c r="J37" s="67"/>
      <c r="K37" s="67"/>
      <c r="L37" s="67"/>
      <c r="M37" s="6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2">
      <c r="A38" s="75">
        <v>22</v>
      </c>
      <c r="B38" s="22" t="s">
        <v>182</v>
      </c>
      <c r="C38" s="150">
        <v>0</v>
      </c>
      <c r="D38" s="51"/>
      <c r="E38" s="56"/>
      <c r="G38" s="67"/>
      <c r="H38" s="67"/>
      <c r="I38" s="67"/>
      <c r="J38" s="67"/>
      <c r="K38" s="67"/>
      <c r="L38" s="67"/>
      <c r="M38" s="6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x14ac:dyDescent="0.2">
      <c r="A39" s="33" t="s">
        <v>17</v>
      </c>
      <c r="B39" s="34" t="s">
        <v>4</v>
      </c>
      <c r="C39" s="49"/>
      <c r="D39" s="42">
        <v>0</v>
      </c>
      <c r="E39" s="44"/>
    </row>
    <row r="40" spans="1:23" x14ac:dyDescent="0.2">
      <c r="A40" s="75">
        <v>23</v>
      </c>
      <c r="B40" s="36" t="s">
        <v>71</v>
      </c>
      <c r="C40" s="48">
        <v>0</v>
      </c>
      <c r="D40" s="41"/>
      <c r="E40" s="44"/>
    </row>
    <row r="41" spans="1:23" x14ac:dyDescent="0.2">
      <c r="A41" s="75">
        <v>24</v>
      </c>
      <c r="B41" s="36" t="s">
        <v>151</v>
      </c>
      <c r="C41" s="48">
        <v>0</v>
      </c>
      <c r="D41" s="41"/>
      <c r="E41" s="44"/>
    </row>
    <row r="42" spans="1:23" ht="6.75" customHeight="1" x14ac:dyDescent="0.2">
      <c r="A42" s="75"/>
      <c r="B42" s="22"/>
      <c r="C42" s="48"/>
      <c r="D42" s="41"/>
      <c r="E42" s="44"/>
      <c r="G42" s="65"/>
      <c r="H42" s="65"/>
      <c r="I42" s="62"/>
      <c r="J42" s="62"/>
      <c r="K42" s="62"/>
      <c r="L42" s="62"/>
      <c r="M42" s="62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">
      <c r="A43" s="77" t="s">
        <v>9</v>
      </c>
      <c r="B43" s="32" t="s">
        <v>154</v>
      </c>
      <c r="C43" s="46"/>
      <c r="D43" s="39"/>
      <c r="E43" s="43">
        <f>SUM(D44)</f>
        <v>0</v>
      </c>
      <c r="G43" s="65"/>
      <c r="H43" s="65"/>
      <c r="I43" s="62"/>
      <c r="J43" s="62"/>
      <c r="K43" s="62"/>
      <c r="L43" s="62"/>
      <c r="M43" s="62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">
      <c r="A44" s="33" t="s">
        <v>16</v>
      </c>
      <c r="B44" s="35" t="s">
        <v>154</v>
      </c>
      <c r="C44" s="50"/>
      <c r="D44" s="40">
        <f>SUM(C45:C46)</f>
        <v>0</v>
      </c>
      <c r="E44" s="57"/>
      <c r="G44" s="60"/>
      <c r="H44" s="60"/>
    </row>
    <row r="45" spans="1:23" x14ac:dyDescent="0.2">
      <c r="A45" s="75">
        <v>25</v>
      </c>
      <c r="B45" s="22" t="s">
        <v>155</v>
      </c>
      <c r="C45" s="150">
        <v>0</v>
      </c>
      <c r="D45" s="52"/>
      <c r="E45" s="57"/>
      <c r="G45" s="60"/>
      <c r="H45" s="60"/>
    </row>
    <row r="46" spans="1:23" x14ac:dyDescent="0.2">
      <c r="A46" s="75">
        <v>26</v>
      </c>
      <c r="B46" s="31" t="s">
        <v>282</v>
      </c>
      <c r="C46" s="150">
        <v>0</v>
      </c>
      <c r="D46" s="52"/>
      <c r="E46" s="57"/>
      <c r="G46" s="60"/>
      <c r="H46" s="60"/>
    </row>
    <row r="47" spans="1:23" ht="6.75" customHeight="1" x14ac:dyDescent="0.2">
      <c r="A47" s="75"/>
      <c r="B47" s="22"/>
      <c r="C47" s="48"/>
      <c r="D47" s="41"/>
      <c r="E47" s="44"/>
      <c r="G47" s="60"/>
      <c r="H47" s="60"/>
    </row>
    <row r="48" spans="1:23" x14ac:dyDescent="0.2">
      <c r="A48" s="77" t="s">
        <v>10</v>
      </c>
      <c r="B48" s="32" t="s">
        <v>49</v>
      </c>
      <c r="C48" s="46"/>
      <c r="D48" s="39"/>
      <c r="E48" s="43">
        <f>SUM(D49)</f>
        <v>0</v>
      </c>
      <c r="G48" s="60"/>
      <c r="H48" s="60"/>
    </row>
    <row r="49" spans="1:8" x14ac:dyDescent="0.2">
      <c r="A49" s="33" t="s">
        <v>16</v>
      </c>
      <c r="B49" s="34" t="s">
        <v>291</v>
      </c>
      <c r="C49" s="49"/>
      <c r="D49" s="40">
        <f>SUM(C50:C50)</f>
        <v>0</v>
      </c>
      <c r="E49" s="44"/>
      <c r="G49" s="60"/>
      <c r="H49" s="60"/>
    </row>
    <row r="50" spans="1:8" x14ac:dyDescent="0.2">
      <c r="A50" s="75">
        <v>27</v>
      </c>
      <c r="B50" s="31" t="s">
        <v>292</v>
      </c>
      <c r="C50" s="48">
        <v>0</v>
      </c>
      <c r="D50" s="41"/>
      <c r="E50" s="44"/>
      <c r="G50" s="60"/>
      <c r="H50" s="60"/>
    </row>
    <row r="51" spans="1:8" ht="6.75" customHeight="1" x14ac:dyDescent="0.2">
      <c r="A51" s="75"/>
      <c r="B51" s="22"/>
      <c r="C51" s="48"/>
      <c r="D51" s="41"/>
      <c r="E51" s="44"/>
    </row>
    <row r="52" spans="1:8" x14ac:dyDescent="0.2">
      <c r="A52" s="77" t="s">
        <v>11</v>
      </c>
      <c r="B52" s="32" t="s">
        <v>112</v>
      </c>
      <c r="C52" s="46"/>
      <c r="D52" s="39"/>
      <c r="E52" s="43">
        <f>SUM(D53)</f>
        <v>0</v>
      </c>
    </row>
    <row r="53" spans="1:8" x14ac:dyDescent="0.2">
      <c r="A53" s="33" t="s">
        <v>16</v>
      </c>
      <c r="B53" s="35" t="s">
        <v>168</v>
      </c>
      <c r="C53" s="47"/>
      <c r="D53" s="40">
        <f>SUM(C54:C54)</f>
        <v>0</v>
      </c>
      <c r="E53" s="44"/>
    </row>
    <row r="54" spans="1:8" x14ac:dyDescent="0.2">
      <c r="A54" s="75">
        <v>28</v>
      </c>
      <c r="B54" s="22" t="s">
        <v>169</v>
      </c>
      <c r="C54" s="48">
        <v>0</v>
      </c>
      <c r="D54" s="41"/>
      <c r="E54" s="44"/>
    </row>
    <row r="55" spans="1:8" ht="6.75" customHeight="1" x14ac:dyDescent="0.2">
      <c r="A55" s="75"/>
      <c r="B55" s="22"/>
      <c r="C55" s="48"/>
      <c r="D55" s="41"/>
      <c r="E55" s="44"/>
    </row>
    <row r="56" spans="1:8" ht="12.75" customHeight="1" x14ac:dyDescent="0.2">
      <c r="A56" s="77" t="s">
        <v>92</v>
      </c>
      <c r="B56" s="32" t="s">
        <v>205</v>
      </c>
      <c r="C56" s="46"/>
      <c r="D56" s="201"/>
      <c r="E56" s="43">
        <f>SUM(D57)</f>
        <v>25000</v>
      </c>
    </row>
    <row r="57" spans="1:8" x14ac:dyDescent="0.2">
      <c r="A57" s="33" t="s">
        <v>16</v>
      </c>
      <c r="B57" s="35" t="s">
        <v>244</v>
      </c>
      <c r="C57" s="47"/>
      <c r="D57" s="40">
        <v>25000</v>
      </c>
      <c r="E57" s="44"/>
    </row>
    <row r="58" spans="1:8" x14ac:dyDescent="0.2">
      <c r="A58" s="206">
        <v>29</v>
      </c>
      <c r="B58" s="37" t="s">
        <v>243</v>
      </c>
      <c r="C58" s="150"/>
      <c r="D58" s="52"/>
      <c r="E58" s="57"/>
    </row>
    <row r="59" spans="1:8" x14ac:dyDescent="0.2">
      <c r="A59" s="206">
        <v>30</v>
      </c>
      <c r="B59" s="37" t="s">
        <v>245</v>
      </c>
      <c r="C59" s="150">
        <v>0</v>
      </c>
      <c r="D59" s="52"/>
      <c r="E59" s="57"/>
    </row>
    <row r="60" spans="1:8" ht="6.75" customHeight="1" x14ac:dyDescent="0.2">
      <c r="A60" s="75"/>
      <c r="B60" s="30"/>
      <c r="C60" s="48"/>
      <c r="D60" s="41"/>
      <c r="E60" s="44"/>
    </row>
    <row r="61" spans="1:8" ht="13.5" customHeight="1" x14ac:dyDescent="0.2">
      <c r="A61" s="77" t="s">
        <v>102</v>
      </c>
      <c r="B61" s="32" t="s">
        <v>15</v>
      </c>
      <c r="C61" s="46"/>
      <c r="D61" s="39"/>
      <c r="E61" s="43">
        <f>SUM(D62)</f>
        <v>0</v>
      </c>
    </row>
    <row r="62" spans="1:8" x14ac:dyDescent="0.2">
      <c r="A62" s="33" t="s">
        <v>16</v>
      </c>
      <c r="B62" s="35" t="s">
        <v>103</v>
      </c>
      <c r="C62" s="47"/>
      <c r="D62" s="40">
        <f>SUM(C63:C66)</f>
        <v>0</v>
      </c>
      <c r="E62" s="44"/>
    </row>
    <row r="63" spans="1:8" x14ac:dyDescent="0.2">
      <c r="A63" s="75">
        <v>31</v>
      </c>
      <c r="B63" s="22" t="s">
        <v>83</v>
      </c>
      <c r="C63" s="48">
        <v>0</v>
      </c>
      <c r="D63" s="41"/>
      <c r="E63" s="44"/>
    </row>
    <row r="64" spans="1:8" x14ac:dyDescent="0.2">
      <c r="A64" s="75">
        <v>32</v>
      </c>
      <c r="B64" s="37" t="s">
        <v>246</v>
      </c>
      <c r="C64" s="48">
        <v>0</v>
      </c>
      <c r="D64" s="41"/>
      <c r="E64" s="44"/>
    </row>
    <row r="65" spans="1:23" x14ac:dyDescent="0.2">
      <c r="A65" s="75">
        <v>33</v>
      </c>
      <c r="B65" s="37" t="s">
        <v>247</v>
      </c>
      <c r="C65" s="48">
        <v>0</v>
      </c>
      <c r="D65" s="41"/>
      <c r="E65" s="44"/>
    </row>
    <row r="66" spans="1:23" x14ac:dyDescent="0.2">
      <c r="A66" s="75">
        <v>34</v>
      </c>
      <c r="B66" s="183" t="s">
        <v>253</v>
      </c>
      <c r="C66" s="48">
        <v>0</v>
      </c>
      <c r="D66" s="41"/>
      <c r="E66" s="44"/>
    </row>
    <row r="67" spans="1:23" ht="6.75" customHeight="1" x14ac:dyDescent="0.2">
      <c r="A67" s="75"/>
      <c r="B67" s="22"/>
      <c r="C67" s="48"/>
      <c r="D67" s="41"/>
      <c r="E67" s="44"/>
    </row>
    <row r="68" spans="1:23" ht="14.25" customHeight="1" x14ac:dyDescent="0.2">
      <c r="A68" s="77" t="s">
        <v>251</v>
      </c>
      <c r="B68" s="32" t="s">
        <v>183</v>
      </c>
      <c r="C68" s="46"/>
      <c r="D68" s="39"/>
      <c r="E68" s="43">
        <f>SUM(D69,D72)</f>
        <v>0</v>
      </c>
    </row>
    <row r="69" spans="1:23" x14ac:dyDescent="0.2">
      <c r="A69" s="33" t="s">
        <v>16</v>
      </c>
      <c r="B69" s="35" t="s">
        <v>184</v>
      </c>
      <c r="C69" s="47"/>
      <c r="D69" s="40">
        <f>SUM(C70:C71)</f>
        <v>0</v>
      </c>
      <c r="E69" s="44"/>
    </row>
    <row r="70" spans="1:23" x14ac:dyDescent="0.2">
      <c r="A70" s="75">
        <v>35</v>
      </c>
      <c r="B70" s="22" t="s">
        <v>185</v>
      </c>
      <c r="C70" s="48">
        <v>0</v>
      </c>
      <c r="D70" s="41"/>
      <c r="E70" s="44"/>
    </row>
    <row r="71" spans="1:23" x14ac:dyDescent="0.2">
      <c r="A71" s="75">
        <v>36</v>
      </c>
      <c r="B71" s="22" t="s">
        <v>186</v>
      </c>
      <c r="C71" s="48">
        <v>0</v>
      </c>
      <c r="D71" s="41"/>
      <c r="E71" s="44"/>
    </row>
    <row r="72" spans="1:23" x14ac:dyDescent="0.2">
      <c r="A72" s="33" t="s">
        <v>17</v>
      </c>
      <c r="B72" s="34" t="s">
        <v>187</v>
      </c>
      <c r="C72" s="49"/>
      <c r="D72" s="42">
        <f>SUM(C73:C74)</f>
        <v>0</v>
      </c>
      <c r="E72" s="44"/>
    </row>
    <row r="73" spans="1:23" x14ac:dyDescent="0.2">
      <c r="A73" s="75">
        <v>37</v>
      </c>
      <c r="B73" s="22" t="s">
        <v>188</v>
      </c>
      <c r="C73" s="48">
        <v>0</v>
      </c>
      <c r="D73" s="41"/>
      <c r="E73" s="44"/>
    </row>
    <row r="74" spans="1:23" x14ac:dyDescent="0.2">
      <c r="A74" s="75">
        <v>38</v>
      </c>
      <c r="B74" s="22" t="s">
        <v>189</v>
      </c>
      <c r="C74" s="48">
        <v>0</v>
      </c>
      <c r="D74" s="41"/>
      <c r="E74" s="44"/>
    </row>
    <row r="75" spans="1:23" ht="13.5" thickBot="1" x14ac:dyDescent="0.25">
      <c r="A75" s="75"/>
      <c r="C75" s="48"/>
      <c r="D75" s="41"/>
      <c r="E75" s="44"/>
      <c r="G75" s="65"/>
      <c r="H75" s="65"/>
      <c r="I75" s="62"/>
      <c r="J75" s="62"/>
      <c r="K75" s="62"/>
      <c r="L75" s="62"/>
      <c r="M75" s="62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3.5" thickTop="1" x14ac:dyDescent="0.2">
      <c r="A76" s="224"/>
      <c r="B76" s="227" t="s">
        <v>108</v>
      </c>
      <c r="C76" s="228"/>
      <c r="D76" s="228"/>
      <c r="E76" s="228">
        <f>E4+E12+E20+E31+E43+E48+E52+E56+E61+E68</f>
        <v>25000</v>
      </c>
      <c r="F76" s="68"/>
      <c r="G76" s="69"/>
      <c r="H76" s="60"/>
    </row>
    <row r="77" spans="1:23" x14ac:dyDescent="0.2">
      <c r="A77" s="80"/>
      <c r="B77" s="70"/>
      <c r="C77" s="71"/>
      <c r="D77" s="71"/>
      <c r="E77" s="71"/>
      <c r="F77" s="61"/>
      <c r="G77" s="60"/>
      <c r="H77" s="60"/>
    </row>
    <row r="78" spans="1:23" x14ac:dyDescent="0.2">
      <c r="A78" s="80"/>
      <c r="B78" s="70"/>
      <c r="C78" s="71"/>
      <c r="D78" s="71"/>
      <c r="E78" s="71"/>
      <c r="F78" s="61"/>
    </row>
    <row r="79" spans="1:23" x14ac:dyDescent="0.2">
      <c r="A79" s="80"/>
      <c r="B79" s="70"/>
      <c r="C79" s="71"/>
      <c r="D79" s="71"/>
      <c r="E79" s="71"/>
      <c r="F79" s="61"/>
    </row>
    <row r="80" spans="1:23" x14ac:dyDescent="0.2">
      <c r="A80" s="80"/>
      <c r="B80" s="70"/>
      <c r="C80" s="71"/>
      <c r="D80" s="71"/>
      <c r="E80" s="71"/>
      <c r="F80" s="61"/>
    </row>
    <row r="81" spans="1:6" x14ac:dyDescent="0.2">
      <c r="A81" s="80"/>
      <c r="B81" s="70"/>
      <c r="C81" s="71"/>
      <c r="D81" s="71"/>
      <c r="E81" s="71"/>
      <c r="F81" s="61"/>
    </row>
    <row r="82" spans="1:6" x14ac:dyDescent="0.2">
      <c r="A82" s="80"/>
      <c r="B82" s="70"/>
      <c r="C82" s="71"/>
      <c r="D82" s="71"/>
      <c r="E82" s="71"/>
      <c r="F82" s="61"/>
    </row>
    <row r="83" spans="1:6" x14ac:dyDescent="0.2">
      <c r="A83" s="80"/>
      <c r="B83" s="70"/>
      <c r="C83" s="71"/>
      <c r="D83" s="71"/>
      <c r="E83" s="71"/>
      <c r="F83" s="61"/>
    </row>
    <row r="84" spans="1:6" x14ac:dyDescent="0.2">
      <c r="A84" s="80"/>
      <c r="B84" s="70"/>
      <c r="C84" s="71"/>
      <c r="D84" s="71"/>
      <c r="E84" s="71"/>
      <c r="F84" s="61"/>
    </row>
    <row r="85" spans="1:6" x14ac:dyDescent="0.2">
      <c r="A85" s="80"/>
      <c r="B85" s="70"/>
      <c r="C85" s="71"/>
      <c r="D85" s="71"/>
      <c r="E85" s="71"/>
      <c r="F85" s="61"/>
    </row>
    <row r="86" spans="1:6" x14ac:dyDescent="0.2">
      <c r="A86" s="80"/>
      <c r="B86" s="70"/>
      <c r="C86" s="71"/>
      <c r="D86" s="71"/>
      <c r="E86" s="71"/>
      <c r="F86" s="61"/>
    </row>
    <row r="87" spans="1:6" x14ac:dyDescent="0.2">
      <c r="A87" s="80"/>
      <c r="B87" s="70"/>
      <c r="C87" s="71"/>
      <c r="D87" s="71"/>
      <c r="E87" s="71"/>
      <c r="F87" s="61"/>
    </row>
    <row r="88" spans="1:6" x14ac:dyDescent="0.2">
      <c r="A88" s="80"/>
      <c r="B88" s="70"/>
      <c r="C88" s="71"/>
      <c r="D88" s="71"/>
      <c r="E88" s="71"/>
      <c r="F88" s="61"/>
    </row>
    <row r="89" spans="1:6" x14ac:dyDescent="0.2">
      <c r="A89" s="80"/>
      <c r="B89" s="70"/>
      <c r="C89" s="71"/>
      <c r="D89" s="71"/>
      <c r="E89" s="71"/>
      <c r="F89" s="61"/>
    </row>
    <row r="90" spans="1:6" x14ac:dyDescent="0.2">
      <c r="A90" s="80"/>
      <c r="B90" s="70"/>
      <c r="C90" s="71"/>
      <c r="D90" s="71"/>
      <c r="E90" s="71"/>
      <c r="F90" s="61"/>
    </row>
    <row r="91" spans="1:6" x14ac:dyDescent="0.2">
      <c r="A91" s="80"/>
      <c r="B91" s="70"/>
      <c r="C91" s="71"/>
      <c r="D91" s="71"/>
      <c r="E91" s="71"/>
      <c r="F91" s="61"/>
    </row>
    <row r="92" spans="1:6" x14ac:dyDescent="0.2">
      <c r="A92" s="80"/>
      <c r="B92" s="70"/>
      <c r="C92" s="71"/>
      <c r="D92" s="71"/>
      <c r="E92" s="71"/>
      <c r="F92" s="61"/>
    </row>
    <row r="93" spans="1:6" x14ac:dyDescent="0.2">
      <c r="A93" s="80"/>
      <c r="B93" s="70"/>
      <c r="C93" s="71"/>
      <c r="D93" s="71"/>
      <c r="E93" s="71"/>
      <c r="F93" s="61"/>
    </row>
    <row r="94" spans="1:6" x14ac:dyDescent="0.2">
      <c r="A94" s="80"/>
      <c r="B94" s="70"/>
      <c r="C94" s="71"/>
      <c r="D94" s="71"/>
      <c r="E94" s="71"/>
      <c r="F94" s="61"/>
    </row>
    <row r="95" spans="1:6" x14ac:dyDescent="0.2">
      <c r="A95" s="80"/>
      <c r="B95" s="70"/>
      <c r="C95" s="71"/>
      <c r="D95" s="71"/>
      <c r="E95" s="71"/>
      <c r="F95" s="61"/>
    </row>
    <row r="96" spans="1:6" x14ac:dyDescent="0.2">
      <c r="A96" s="80"/>
      <c r="B96" s="70"/>
      <c r="C96" s="71"/>
      <c r="D96" s="71"/>
      <c r="E96" s="71"/>
      <c r="F96" s="61"/>
    </row>
    <row r="97" spans="1:6" x14ac:dyDescent="0.2">
      <c r="A97" s="80"/>
      <c r="B97" s="70"/>
      <c r="C97" s="71"/>
      <c r="D97" s="71"/>
      <c r="E97" s="71"/>
      <c r="F97" s="61"/>
    </row>
    <row r="98" spans="1:6" x14ac:dyDescent="0.2">
      <c r="A98" s="80"/>
      <c r="B98" s="70"/>
      <c r="C98" s="71"/>
      <c r="D98" s="71"/>
      <c r="E98" s="71"/>
      <c r="F98" s="61"/>
    </row>
    <row r="99" spans="1:6" x14ac:dyDescent="0.2">
      <c r="A99" s="80"/>
      <c r="B99" s="70"/>
      <c r="C99" s="71"/>
      <c r="D99" s="71"/>
      <c r="E99" s="71"/>
      <c r="F99" s="61"/>
    </row>
    <row r="100" spans="1:6" x14ac:dyDescent="0.2">
      <c r="A100" s="80"/>
      <c r="B100" s="70"/>
      <c r="C100" s="71"/>
      <c r="D100" s="71"/>
      <c r="E100" s="71"/>
      <c r="F100" s="61"/>
    </row>
    <row r="101" spans="1:6" x14ac:dyDescent="0.2">
      <c r="A101" s="80"/>
      <c r="B101" s="70"/>
      <c r="C101" s="71"/>
      <c r="D101" s="71"/>
      <c r="E101" s="71"/>
      <c r="F101" s="61"/>
    </row>
    <row r="102" spans="1:6" x14ac:dyDescent="0.2">
      <c r="A102" s="80"/>
      <c r="B102" s="70"/>
      <c r="C102" s="71"/>
      <c r="D102" s="71"/>
      <c r="E102" s="71"/>
      <c r="F102" s="61"/>
    </row>
    <row r="103" spans="1:6" x14ac:dyDescent="0.2">
      <c r="A103" s="80"/>
      <c r="B103" s="70"/>
      <c r="C103" s="71"/>
      <c r="D103" s="71"/>
      <c r="E103" s="71"/>
      <c r="F103" s="61"/>
    </row>
    <row r="104" spans="1:6" x14ac:dyDescent="0.2">
      <c r="A104" s="80"/>
      <c r="B104" s="70"/>
      <c r="C104" s="71"/>
      <c r="D104" s="71"/>
      <c r="E104" s="71"/>
      <c r="F104" s="61"/>
    </row>
    <row r="105" spans="1:6" x14ac:dyDescent="0.2">
      <c r="A105" s="80"/>
      <c r="B105" s="70"/>
      <c r="C105" s="71"/>
      <c r="D105" s="71"/>
      <c r="E105" s="71"/>
      <c r="F105" s="61"/>
    </row>
    <row r="106" spans="1:6" x14ac:dyDescent="0.2">
      <c r="A106" s="80"/>
      <c r="B106" s="70"/>
      <c r="C106" s="71"/>
      <c r="D106" s="71"/>
      <c r="E106" s="71"/>
      <c r="F106" s="61"/>
    </row>
    <row r="107" spans="1:6" x14ac:dyDescent="0.2">
      <c r="A107" s="80"/>
      <c r="B107" s="70"/>
      <c r="C107" s="71"/>
      <c r="D107" s="71"/>
      <c r="E107" s="71"/>
      <c r="F107" s="61"/>
    </row>
    <row r="108" spans="1:6" x14ac:dyDescent="0.2">
      <c r="A108" s="80"/>
      <c r="B108" s="70"/>
      <c r="C108" s="71"/>
      <c r="D108" s="71"/>
      <c r="E108" s="71"/>
      <c r="F108" s="61"/>
    </row>
    <row r="109" spans="1:6" x14ac:dyDescent="0.2">
      <c r="A109" s="80"/>
      <c r="B109" s="70"/>
      <c r="C109" s="71"/>
      <c r="D109" s="71"/>
      <c r="E109" s="71"/>
      <c r="F109" s="61"/>
    </row>
    <row r="110" spans="1:6" x14ac:dyDescent="0.2">
      <c r="A110" s="80"/>
      <c r="B110" s="70"/>
      <c r="C110" s="71"/>
      <c r="D110" s="71"/>
      <c r="E110" s="71"/>
      <c r="F110" s="61"/>
    </row>
    <row r="111" spans="1:6" x14ac:dyDescent="0.2">
      <c r="A111" s="80"/>
      <c r="B111" s="70"/>
      <c r="C111" s="71"/>
      <c r="D111" s="71"/>
      <c r="E111" s="71"/>
      <c r="F111" s="61"/>
    </row>
    <row r="112" spans="1:6" x14ac:dyDescent="0.2">
      <c r="A112" s="80"/>
      <c r="B112" s="70"/>
      <c r="C112" s="71"/>
      <c r="D112" s="71"/>
      <c r="E112" s="71"/>
      <c r="F112" s="61"/>
    </row>
    <row r="113" spans="1:6" x14ac:dyDescent="0.2">
      <c r="A113" s="80"/>
      <c r="B113" s="70"/>
      <c r="C113" s="71"/>
      <c r="D113" s="71"/>
      <c r="E113" s="71"/>
      <c r="F113" s="61"/>
    </row>
    <row r="114" spans="1:6" x14ac:dyDescent="0.2">
      <c r="A114" s="80"/>
      <c r="B114" s="70"/>
      <c r="C114" s="71"/>
      <c r="D114" s="71"/>
      <c r="E114" s="71"/>
      <c r="F114" s="61"/>
    </row>
    <row r="115" spans="1:6" x14ac:dyDescent="0.2">
      <c r="A115" s="80"/>
      <c r="B115" s="70"/>
      <c r="C115" s="71"/>
      <c r="D115" s="71"/>
      <c r="E115" s="71"/>
      <c r="F115" s="61"/>
    </row>
    <row r="116" spans="1:6" x14ac:dyDescent="0.2">
      <c r="A116" s="80"/>
      <c r="B116" s="70"/>
      <c r="C116" s="71"/>
      <c r="D116" s="71"/>
      <c r="E116" s="71"/>
      <c r="F116" s="61"/>
    </row>
    <row r="117" spans="1:6" x14ac:dyDescent="0.2">
      <c r="A117" s="80"/>
      <c r="B117" s="70"/>
      <c r="C117" s="71"/>
      <c r="D117" s="71"/>
      <c r="E117" s="71"/>
      <c r="F117" s="61"/>
    </row>
    <row r="118" spans="1:6" x14ac:dyDescent="0.2">
      <c r="A118" s="80"/>
      <c r="B118" s="70"/>
      <c r="C118" s="71"/>
      <c r="D118" s="71"/>
      <c r="E118" s="71"/>
      <c r="F118" s="61"/>
    </row>
    <row r="119" spans="1:6" x14ac:dyDescent="0.2">
      <c r="A119" s="80"/>
      <c r="B119" s="70"/>
      <c r="C119" s="71"/>
      <c r="D119" s="71"/>
      <c r="E119" s="71"/>
      <c r="F119" s="61"/>
    </row>
    <row r="120" spans="1:6" x14ac:dyDescent="0.2">
      <c r="A120" s="80"/>
      <c r="B120" s="70"/>
      <c r="C120" s="71"/>
      <c r="D120" s="71"/>
      <c r="E120" s="71"/>
      <c r="F120" s="61"/>
    </row>
    <row r="121" spans="1:6" x14ac:dyDescent="0.2">
      <c r="A121" s="80"/>
      <c r="B121" s="70"/>
      <c r="C121" s="71"/>
      <c r="D121" s="71"/>
      <c r="E121" s="71"/>
      <c r="F121" s="61"/>
    </row>
    <row r="122" spans="1:6" x14ac:dyDescent="0.2">
      <c r="A122" s="80"/>
      <c r="B122" s="70"/>
      <c r="C122" s="71"/>
      <c r="D122" s="71"/>
      <c r="E122" s="71"/>
      <c r="F122" s="61"/>
    </row>
    <row r="123" spans="1:6" x14ac:dyDescent="0.2">
      <c r="A123" s="80"/>
      <c r="B123" s="70"/>
      <c r="C123" s="71"/>
      <c r="D123" s="71"/>
      <c r="E123" s="71"/>
      <c r="F123" s="61"/>
    </row>
    <row r="124" spans="1:6" x14ac:dyDescent="0.2">
      <c r="A124" s="80"/>
      <c r="B124" s="70"/>
      <c r="C124" s="71"/>
      <c r="D124" s="71"/>
      <c r="E124" s="71"/>
      <c r="F124" s="61"/>
    </row>
    <row r="125" spans="1:6" x14ac:dyDescent="0.2">
      <c r="A125" s="80"/>
      <c r="B125" s="70"/>
      <c r="C125" s="71"/>
      <c r="D125" s="71"/>
      <c r="E125" s="71"/>
      <c r="F125" s="61"/>
    </row>
    <row r="126" spans="1:6" x14ac:dyDescent="0.2">
      <c r="A126" s="80"/>
      <c r="B126" s="70"/>
      <c r="C126" s="71"/>
      <c r="D126" s="71"/>
      <c r="E126" s="71"/>
      <c r="F126" s="61"/>
    </row>
    <row r="127" spans="1:6" x14ac:dyDescent="0.2">
      <c r="A127" s="80"/>
      <c r="B127" s="70"/>
      <c r="C127" s="71"/>
      <c r="D127" s="71"/>
      <c r="E127" s="71"/>
      <c r="F127" s="61"/>
    </row>
    <row r="128" spans="1:6" x14ac:dyDescent="0.2">
      <c r="A128" s="80"/>
      <c r="B128" s="70"/>
      <c r="C128" s="71"/>
      <c r="D128" s="71"/>
      <c r="E128" s="71"/>
      <c r="F128" s="61"/>
    </row>
    <row r="129" spans="1:6" x14ac:dyDescent="0.2">
      <c r="A129" s="80"/>
      <c r="B129" s="70"/>
      <c r="C129" s="71"/>
      <c r="D129" s="71"/>
      <c r="E129" s="71"/>
      <c r="F129" s="61"/>
    </row>
    <row r="130" spans="1:6" x14ac:dyDescent="0.2">
      <c r="A130" s="80"/>
      <c r="B130" s="70"/>
      <c r="C130" s="71"/>
      <c r="D130" s="71"/>
      <c r="E130" s="71"/>
      <c r="F130" s="61"/>
    </row>
    <row r="131" spans="1:6" x14ac:dyDescent="0.2">
      <c r="A131" s="80"/>
      <c r="B131" s="70"/>
      <c r="C131" s="71"/>
      <c r="D131" s="71"/>
      <c r="E131" s="71"/>
      <c r="F131" s="61"/>
    </row>
    <row r="132" spans="1:6" x14ac:dyDescent="0.2">
      <c r="A132" s="80"/>
      <c r="B132" s="70"/>
      <c r="C132" s="71"/>
      <c r="D132" s="71"/>
      <c r="E132" s="71"/>
      <c r="F132" s="61"/>
    </row>
    <row r="133" spans="1:6" x14ac:dyDescent="0.2">
      <c r="A133" s="80"/>
      <c r="B133" s="70"/>
      <c r="C133" s="71"/>
      <c r="D133" s="71"/>
      <c r="E133" s="71"/>
      <c r="F133" s="61"/>
    </row>
    <row r="134" spans="1:6" x14ac:dyDescent="0.2">
      <c r="A134" s="80"/>
      <c r="B134" s="70"/>
      <c r="C134" s="71"/>
      <c r="D134" s="71"/>
      <c r="E134" s="71"/>
      <c r="F134" s="61"/>
    </row>
    <row r="135" spans="1:6" x14ac:dyDescent="0.2">
      <c r="A135" s="80"/>
      <c r="B135" s="70"/>
      <c r="C135" s="71"/>
      <c r="D135" s="71"/>
      <c r="E135" s="71"/>
      <c r="F135" s="61"/>
    </row>
    <row r="136" spans="1:6" x14ac:dyDescent="0.2">
      <c r="A136" s="80"/>
      <c r="B136" s="70"/>
      <c r="C136" s="71"/>
      <c r="D136" s="71"/>
      <c r="E136" s="71"/>
      <c r="F136" s="61"/>
    </row>
    <row r="137" spans="1:6" x14ac:dyDescent="0.2">
      <c r="A137" s="80"/>
      <c r="B137" s="70"/>
      <c r="C137" s="71"/>
      <c r="D137" s="71"/>
      <c r="E137" s="71"/>
      <c r="F137" s="61"/>
    </row>
    <row r="138" spans="1:6" x14ac:dyDescent="0.2">
      <c r="A138" s="80"/>
      <c r="B138" s="70"/>
      <c r="C138" s="71"/>
      <c r="D138" s="71"/>
      <c r="E138" s="71"/>
      <c r="F138" s="61"/>
    </row>
    <row r="139" spans="1:6" x14ac:dyDescent="0.2">
      <c r="A139" s="80"/>
      <c r="B139" s="70"/>
      <c r="C139" s="71"/>
      <c r="D139" s="71"/>
      <c r="E139" s="71"/>
      <c r="F139" s="61"/>
    </row>
    <row r="140" spans="1:6" x14ac:dyDescent="0.2">
      <c r="A140" s="80"/>
      <c r="B140" s="70"/>
      <c r="C140" s="71"/>
      <c r="D140" s="71"/>
      <c r="E140" s="71"/>
      <c r="F140" s="61"/>
    </row>
    <row r="141" spans="1:6" x14ac:dyDescent="0.2">
      <c r="A141" s="80"/>
      <c r="B141" s="70"/>
      <c r="C141" s="71"/>
      <c r="D141" s="71"/>
      <c r="E141" s="71"/>
      <c r="F141" s="61"/>
    </row>
    <row r="142" spans="1:6" x14ac:dyDescent="0.2">
      <c r="A142" s="80"/>
      <c r="B142" s="70"/>
      <c r="C142" s="71"/>
      <c r="D142" s="71"/>
      <c r="E142" s="71"/>
      <c r="F142" s="61"/>
    </row>
    <row r="143" spans="1:6" x14ac:dyDescent="0.2">
      <c r="A143" s="80"/>
      <c r="B143" s="70"/>
      <c r="C143" s="71"/>
      <c r="D143" s="71"/>
      <c r="E143" s="71"/>
      <c r="F143" s="61"/>
    </row>
    <row r="144" spans="1:6" x14ac:dyDescent="0.2">
      <c r="A144" s="80"/>
      <c r="B144" s="70"/>
      <c r="C144" s="71"/>
      <c r="D144" s="71"/>
      <c r="E144" s="71"/>
      <c r="F144" s="61"/>
    </row>
    <row r="145" spans="1:6" x14ac:dyDescent="0.2">
      <c r="A145" s="80"/>
      <c r="B145" s="70"/>
      <c r="C145" s="71"/>
      <c r="D145" s="71"/>
      <c r="E145" s="71"/>
      <c r="F145" s="61"/>
    </row>
    <row r="146" spans="1:6" x14ac:dyDescent="0.2">
      <c r="A146" s="80"/>
      <c r="B146" s="70"/>
      <c r="C146" s="71"/>
      <c r="D146" s="71"/>
      <c r="E146" s="71"/>
      <c r="F146" s="61"/>
    </row>
    <row r="147" spans="1:6" x14ac:dyDescent="0.2">
      <c r="A147" s="80"/>
      <c r="B147" s="70"/>
      <c r="C147" s="71"/>
      <c r="D147" s="71"/>
      <c r="E147" s="71"/>
      <c r="F147" s="61"/>
    </row>
    <row r="148" spans="1:6" x14ac:dyDescent="0.2">
      <c r="A148" s="80"/>
      <c r="B148" s="70"/>
      <c r="C148" s="71"/>
      <c r="D148" s="71"/>
      <c r="E148" s="71"/>
      <c r="F148" s="61"/>
    </row>
    <row r="149" spans="1:6" x14ac:dyDescent="0.2">
      <c r="A149" s="80"/>
      <c r="B149" s="70"/>
      <c r="C149" s="71"/>
      <c r="D149" s="71"/>
      <c r="E149" s="71"/>
      <c r="F149" s="61"/>
    </row>
    <row r="150" spans="1:6" x14ac:dyDescent="0.2">
      <c r="A150" s="80"/>
      <c r="B150" s="70"/>
      <c r="C150" s="71"/>
      <c r="D150" s="71"/>
      <c r="E150" s="71"/>
      <c r="F150" s="61"/>
    </row>
    <row r="151" spans="1:6" x14ac:dyDescent="0.2">
      <c r="A151" s="80"/>
      <c r="B151" s="70"/>
      <c r="C151" s="71"/>
      <c r="D151" s="71"/>
      <c r="E151" s="71"/>
      <c r="F151" s="61"/>
    </row>
    <row r="152" spans="1:6" x14ac:dyDescent="0.2">
      <c r="A152" s="80"/>
      <c r="B152" s="70"/>
      <c r="C152" s="71"/>
      <c r="D152" s="71"/>
      <c r="E152" s="71"/>
      <c r="F152" s="61"/>
    </row>
    <row r="153" spans="1:6" x14ac:dyDescent="0.2">
      <c r="A153" s="80"/>
      <c r="B153" s="70"/>
      <c r="C153" s="71"/>
      <c r="D153" s="71"/>
      <c r="E153" s="71"/>
      <c r="F153" s="61"/>
    </row>
    <row r="154" spans="1:6" x14ac:dyDescent="0.2">
      <c r="A154" s="80"/>
      <c r="B154" s="70"/>
      <c r="C154" s="71"/>
      <c r="D154" s="71"/>
      <c r="E154" s="71"/>
      <c r="F154" s="61"/>
    </row>
    <row r="155" spans="1:6" x14ac:dyDescent="0.2">
      <c r="A155" s="80"/>
      <c r="B155" s="70"/>
      <c r="C155" s="71"/>
      <c r="D155" s="71"/>
      <c r="E155" s="71"/>
      <c r="F155" s="61"/>
    </row>
    <row r="156" spans="1:6" x14ac:dyDescent="0.2">
      <c r="A156" s="80"/>
      <c r="B156" s="70"/>
      <c r="C156" s="71"/>
      <c r="D156" s="71"/>
      <c r="E156" s="71"/>
      <c r="F156" s="61"/>
    </row>
    <row r="157" spans="1:6" x14ac:dyDescent="0.2">
      <c r="A157" s="80"/>
      <c r="B157" s="70"/>
      <c r="C157" s="71"/>
      <c r="D157" s="71"/>
      <c r="E157" s="71"/>
      <c r="F157" s="61"/>
    </row>
    <row r="158" spans="1:6" x14ac:dyDescent="0.2">
      <c r="A158" s="80"/>
      <c r="B158" s="70"/>
      <c r="C158" s="71"/>
      <c r="D158" s="71"/>
      <c r="E158" s="71"/>
      <c r="F158" s="61"/>
    </row>
    <row r="159" spans="1:6" x14ac:dyDescent="0.2">
      <c r="A159" s="80"/>
      <c r="B159" s="70"/>
      <c r="C159" s="71"/>
      <c r="D159" s="71"/>
      <c r="E159" s="71"/>
      <c r="F159" s="61"/>
    </row>
    <row r="160" spans="1:6" x14ac:dyDescent="0.2">
      <c r="A160" s="80"/>
      <c r="B160" s="70"/>
      <c r="C160" s="71"/>
      <c r="D160" s="71"/>
      <c r="E160" s="71"/>
      <c r="F160" s="61"/>
    </row>
    <row r="161" spans="1:6" x14ac:dyDescent="0.2">
      <c r="A161" s="80"/>
      <c r="B161" s="70"/>
      <c r="C161" s="71"/>
      <c r="D161" s="71"/>
      <c r="E161" s="71"/>
      <c r="F161" s="61"/>
    </row>
    <row r="162" spans="1:6" x14ac:dyDescent="0.2">
      <c r="A162" s="80"/>
      <c r="B162" s="70"/>
      <c r="C162" s="71"/>
      <c r="D162" s="71"/>
      <c r="E162" s="71"/>
      <c r="F162" s="61"/>
    </row>
    <row r="163" spans="1:6" x14ac:dyDescent="0.2">
      <c r="A163" s="80"/>
      <c r="B163" s="70"/>
      <c r="C163" s="71"/>
      <c r="D163" s="71"/>
      <c r="E163" s="71"/>
      <c r="F163" s="61"/>
    </row>
    <row r="164" spans="1:6" x14ac:dyDescent="0.2">
      <c r="A164" s="80"/>
      <c r="B164" s="70"/>
      <c r="C164" s="71"/>
      <c r="D164" s="71"/>
      <c r="E164" s="71"/>
      <c r="F164" s="61"/>
    </row>
    <row r="165" spans="1:6" x14ac:dyDescent="0.2">
      <c r="A165" s="80"/>
      <c r="B165" s="70"/>
      <c r="C165" s="71"/>
      <c r="D165" s="71"/>
      <c r="E165" s="71"/>
      <c r="F165" s="61"/>
    </row>
    <row r="166" spans="1:6" x14ac:dyDescent="0.2">
      <c r="A166" s="80"/>
      <c r="B166" s="70"/>
      <c r="C166" s="71"/>
      <c r="D166" s="71"/>
      <c r="E166" s="71"/>
      <c r="F166" s="61"/>
    </row>
    <row r="167" spans="1:6" x14ac:dyDescent="0.2">
      <c r="A167" s="80"/>
      <c r="B167" s="70"/>
      <c r="C167" s="71"/>
      <c r="D167" s="71"/>
      <c r="E167" s="71"/>
      <c r="F167" s="61"/>
    </row>
    <row r="168" spans="1:6" x14ac:dyDescent="0.2">
      <c r="A168" s="80"/>
      <c r="B168" s="70"/>
      <c r="C168" s="71"/>
      <c r="D168" s="71"/>
      <c r="E168" s="71"/>
      <c r="F168" s="61"/>
    </row>
    <row r="169" spans="1:6" x14ac:dyDescent="0.2">
      <c r="A169" s="80"/>
      <c r="B169" s="70"/>
      <c r="C169" s="71"/>
      <c r="D169" s="71"/>
      <c r="E169" s="71"/>
      <c r="F169" s="61"/>
    </row>
    <row r="170" spans="1:6" x14ac:dyDescent="0.2">
      <c r="A170" s="80"/>
      <c r="B170" s="70"/>
      <c r="C170" s="71"/>
      <c r="D170" s="71"/>
      <c r="E170" s="71"/>
      <c r="F170" s="61"/>
    </row>
    <row r="171" spans="1:6" x14ac:dyDescent="0.2">
      <c r="A171" s="80"/>
      <c r="B171" s="70"/>
      <c r="C171" s="71"/>
      <c r="D171" s="71"/>
      <c r="E171" s="71"/>
      <c r="F171" s="61"/>
    </row>
    <row r="172" spans="1:6" x14ac:dyDescent="0.2">
      <c r="A172" s="80"/>
      <c r="B172" s="70"/>
      <c r="C172" s="71"/>
      <c r="D172" s="71"/>
      <c r="E172" s="71"/>
      <c r="F172" s="61"/>
    </row>
    <row r="173" spans="1:6" x14ac:dyDescent="0.2">
      <c r="A173" s="80"/>
      <c r="B173" s="70"/>
      <c r="C173" s="71"/>
      <c r="D173" s="71"/>
      <c r="E173" s="71"/>
      <c r="F173" s="61"/>
    </row>
    <row r="174" spans="1:6" x14ac:dyDescent="0.2">
      <c r="A174" s="80"/>
      <c r="B174" s="70"/>
      <c r="C174" s="71"/>
      <c r="D174" s="71"/>
      <c r="E174" s="71"/>
      <c r="F174" s="61"/>
    </row>
    <row r="175" spans="1:6" x14ac:dyDescent="0.2">
      <c r="A175" s="80"/>
      <c r="B175" s="70"/>
      <c r="C175" s="71"/>
      <c r="D175" s="71"/>
      <c r="E175" s="71"/>
      <c r="F175" s="61"/>
    </row>
    <row r="176" spans="1:6" x14ac:dyDescent="0.2">
      <c r="A176" s="80"/>
      <c r="B176" s="70"/>
      <c r="C176" s="71"/>
      <c r="D176" s="71"/>
      <c r="E176" s="71"/>
      <c r="F176" s="61"/>
    </row>
    <row r="177" spans="1:6" x14ac:dyDescent="0.2">
      <c r="A177" s="80"/>
      <c r="B177" s="70"/>
      <c r="C177" s="71"/>
      <c r="D177" s="71"/>
      <c r="E177" s="71"/>
      <c r="F177" s="61"/>
    </row>
    <row r="178" spans="1:6" x14ac:dyDescent="0.2">
      <c r="A178" s="80"/>
      <c r="B178" s="70"/>
      <c r="C178" s="71"/>
      <c r="D178" s="71"/>
      <c r="E178" s="71"/>
      <c r="F178" s="61"/>
    </row>
    <row r="179" spans="1:6" x14ac:dyDescent="0.2">
      <c r="A179" s="80"/>
      <c r="B179" s="70"/>
      <c r="C179" s="71"/>
      <c r="D179" s="71"/>
      <c r="E179" s="71"/>
      <c r="F179" s="61"/>
    </row>
    <row r="180" spans="1:6" x14ac:dyDescent="0.2">
      <c r="A180" s="80"/>
      <c r="B180" s="70"/>
      <c r="C180" s="71"/>
      <c r="D180" s="71"/>
      <c r="E180" s="71"/>
      <c r="F180" s="61"/>
    </row>
    <row r="181" spans="1:6" x14ac:dyDescent="0.2">
      <c r="A181" s="80"/>
      <c r="B181" s="70"/>
      <c r="C181" s="71"/>
      <c r="D181" s="71"/>
      <c r="E181" s="71"/>
      <c r="F181" s="61"/>
    </row>
    <row r="182" spans="1:6" x14ac:dyDescent="0.2">
      <c r="A182" s="80"/>
      <c r="B182" s="70"/>
      <c r="C182" s="71"/>
      <c r="D182" s="71"/>
      <c r="E182" s="71"/>
      <c r="F182" s="61"/>
    </row>
    <row r="183" spans="1:6" x14ac:dyDescent="0.2">
      <c r="A183" s="80"/>
      <c r="B183" s="70"/>
      <c r="C183" s="71"/>
      <c r="D183" s="71"/>
      <c r="E183" s="71"/>
      <c r="F183" s="61"/>
    </row>
    <row r="184" spans="1:6" x14ac:dyDescent="0.2">
      <c r="A184" s="80"/>
      <c r="B184" s="70"/>
      <c r="C184" s="71"/>
      <c r="D184" s="71"/>
      <c r="E184" s="71"/>
      <c r="F184" s="61"/>
    </row>
    <row r="185" spans="1:6" x14ac:dyDescent="0.2">
      <c r="A185" s="80"/>
      <c r="B185" s="70"/>
      <c r="C185" s="71"/>
      <c r="D185" s="71"/>
      <c r="E185" s="71"/>
      <c r="F185" s="61"/>
    </row>
    <row r="186" spans="1:6" x14ac:dyDescent="0.2">
      <c r="A186" s="80"/>
      <c r="B186" s="70"/>
      <c r="C186" s="71"/>
      <c r="D186" s="71"/>
      <c r="E186" s="71"/>
      <c r="F186" s="61"/>
    </row>
    <row r="187" spans="1:6" x14ac:dyDescent="0.2">
      <c r="A187" s="80"/>
      <c r="B187" s="70"/>
      <c r="C187" s="71"/>
      <c r="D187" s="71"/>
      <c r="E187" s="71"/>
      <c r="F187" s="61"/>
    </row>
    <row r="188" spans="1:6" x14ac:dyDescent="0.2">
      <c r="A188" s="80"/>
      <c r="B188" s="70"/>
      <c r="C188" s="71"/>
      <c r="D188" s="71"/>
      <c r="E188" s="71"/>
      <c r="F188" s="61"/>
    </row>
    <row r="189" spans="1:6" x14ac:dyDescent="0.2">
      <c r="A189" s="80"/>
      <c r="B189" s="70"/>
      <c r="C189" s="71"/>
      <c r="D189" s="71"/>
      <c r="E189" s="71"/>
      <c r="F189" s="61"/>
    </row>
    <row r="190" spans="1:6" x14ac:dyDescent="0.2">
      <c r="A190" s="80"/>
      <c r="B190" s="70"/>
      <c r="C190" s="71"/>
      <c r="D190" s="71"/>
      <c r="E190" s="71"/>
      <c r="F190" s="61"/>
    </row>
    <row r="191" spans="1:6" x14ac:dyDescent="0.2">
      <c r="A191" s="80"/>
      <c r="B191" s="70"/>
      <c r="C191" s="71"/>
      <c r="D191" s="71"/>
      <c r="E191" s="71"/>
      <c r="F191" s="61"/>
    </row>
    <row r="192" spans="1:6" x14ac:dyDescent="0.2">
      <c r="A192" s="80"/>
      <c r="B192" s="70"/>
      <c r="C192" s="71"/>
      <c r="D192" s="71"/>
      <c r="E192" s="71"/>
      <c r="F192" s="61"/>
    </row>
    <row r="193" spans="1:6" x14ac:dyDescent="0.2">
      <c r="A193" s="80"/>
      <c r="B193" s="70"/>
      <c r="C193" s="71"/>
      <c r="D193" s="71"/>
      <c r="E193" s="71"/>
      <c r="F193" s="61"/>
    </row>
    <row r="194" spans="1:6" x14ac:dyDescent="0.2">
      <c r="A194" s="80"/>
      <c r="B194" s="70"/>
      <c r="C194" s="71"/>
      <c r="D194" s="71"/>
      <c r="E194" s="71"/>
      <c r="F194" s="61"/>
    </row>
    <row r="195" spans="1:6" x14ac:dyDescent="0.2">
      <c r="A195" s="80"/>
      <c r="B195" s="70"/>
      <c r="C195" s="71"/>
      <c r="D195" s="71"/>
      <c r="E195" s="71"/>
      <c r="F195" s="61"/>
    </row>
    <row r="196" spans="1:6" x14ac:dyDescent="0.2">
      <c r="A196" s="80"/>
      <c r="B196" s="70"/>
      <c r="C196" s="71"/>
      <c r="D196" s="71"/>
      <c r="E196" s="71"/>
      <c r="F196" s="61"/>
    </row>
    <row r="197" spans="1:6" x14ac:dyDescent="0.2">
      <c r="A197" s="80"/>
      <c r="B197" s="70"/>
      <c r="C197" s="71"/>
      <c r="D197" s="71"/>
      <c r="E197" s="71"/>
      <c r="F197" s="61"/>
    </row>
    <row r="198" spans="1:6" x14ac:dyDescent="0.2">
      <c r="A198" s="80"/>
      <c r="B198" s="70"/>
      <c r="C198" s="71"/>
      <c r="D198" s="71"/>
      <c r="E198" s="71"/>
      <c r="F198" s="61"/>
    </row>
    <row r="199" spans="1:6" x14ac:dyDescent="0.2">
      <c r="A199" s="80"/>
      <c r="B199" s="70"/>
      <c r="C199" s="71"/>
      <c r="D199" s="71"/>
      <c r="E199" s="71"/>
      <c r="F199" s="61"/>
    </row>
    <row r="200" spans="1:6" x14ac:dyDescent="0.2">
      <c r="A200" s="80"/>
      <c r="B200" s="70"/>
      <c r="C200" s="71"/>
      <c r="D200" s="71"/>
      <c r="E200" s="71"/>
      <c r="F200" s="61"/>
    </row>
    <row r="201" spans="1:6" x14ac:dyDescent="0.2">
      <c r="A201" s="80"/>
      <c r="B201" s="70"/>
      <c r="C201" s="71"/>
      <c r="D201" s="71"/>
      <c r="E201" s="71"/>
      <c r="F201" s="61"/>
    </row>
    <row r="202" spans="1:6" x14ac:dyDescent="0.2">
      <c r="A202" s="80"/>
      <c r="B202" s="70"/>
      <c r="C202" s="71"/>
      <c r="D202" s="71"/>
      <c r="E202" s="71"/>
      <c r="F202" s="61"/>
    </row>
    <row r="203" spans="1:6" x14ac:dyDescent="0.2">
      <c r="A203" s="80"/>
      <c r="B203" s="70"/>
      <c r="C203" s="71"/>
      <c r="D203" s="71"/>
      <c r="E203" s="71"/>
      <c r="F203" s="61"/>
    </row>
    <row r="204" spans="1:6" x14ac:dyDescent="0.2">
      <c r="A204" s="80"/>
      <c r="B204" s="70"/>
      <c r="C204" s="71"/>
      <c r="D204" s="71"/>
      <c r="E204" s="71"/>
      <c r="F204" s="61"/>
    </row>
    <row r="205" spans="1:6" x14ac:dyDescent="0.2">
      <c r="A205" s="80"/>
      <c r="B205" s="70"/>
      <c r="C205" s="71"/>
      <c r="D205" s="71"/>
      <c r="E205" s="71"/>
      <c r="F205" s="61"/>
    </row>
    <row r="206" spans="1:6" x14ac:dyDescent="0.2">
      <c r="A206" s="80"/>
      <c r="B206" s="70"/>
      <c r="C206" s="71"/>
      <c r="D206" s="71"/>
      <c r="E206" s="71"/>
      <c r="F206" s="61"/>
    </row>
    <row r="207" spans="1:6" x14ac:dyDescent="0.2">
      <c r="A207" s="80"/>
      <c r="B207" s="70"/>
      <c r="C207" s="71"/>
      <c r="D207" s="71"/>
      <c r="E207" s="71"/>
      <c r="F207" s="61"/>
    </row>
    <row r="208" spans="1:6" x14ac:dyDescent="0.2">
      <c r="A208" s="80"/>
      <c r="B208" s="70"/>
      <c r="C208" s="71"/>
      <c r="D208" s="71"/>
      <c r="E208" s="71"/>
      <c r="F208" s="61"/>
    </row>
    <row r="209" spans="1:6" x14ac:dyDescent="0.2">
      <c r="A209" s="80"/>
      <c r="B209" s="70"/>
      <c r="C209" s="71"/>
      <c r="D209" s="71"/>
      <c r="E209" s="71"/>
      <c r="F209" s="61"/>
    </row>
    <row r="210" spans="1:6" x14ac:dyDescent="0.2">
      <c r="A210" s="80"/>
      <c r="B210" s="70"/>
      <c r="C210" s="71"/>
      <c r="D210" s="71"/>
      <c r="E210" s="71"/>
      <c r="F210" s="61"/>
    </row>
    <row r="211" spans="1:6" x14ac:dyDescent="0.2">
      <c r="A211" s="80"/>
      <c r="B211" s="70"/>
      <c r="C211" s="71"/>
      <c r="D211" s="71"/>
      <c r="E211" s="71"/>
      <c r="F211" s="61"/>
    </row>
    <row r="212" spans="1:6" x14ac:dyDescent="0.2">
      <c r="A212" s="80"/>
      <c r="B212" s="70"/>
      <c r="C212" s="71"/>
      <c r="D212" s="71"/>
      <c r="E212" s="71"/>
      <c r="F212" s="61"/>
    </row>
    <row r="213" spans="1:6" x14ac:dyDescent="0.2">
      <c r="A213" s="80"/>
      <c r="B213" s="70"/>
      <c r="C213" s="71"/>
      <c r="D213" s="71"/>
      <c r="E213" s="71"/>
      <c r="F213" s="61"/>
    </row>
    <row r="214" spans="1:6" x14ac:dyDescent="0.2">
      <c r="A214" s="80"/>
      <c r="B214" s="70"/>
      <c r="C214" s="71"/>
      <c r="D214" s="71"/>
      <c r="E214" s="71"/>
      <c r="F214" s="61"/>
    </row>
    <row r="215" spans="1:6" x14ac:dyDescent="0.2">
      <c r="A215" s="80"/>
      <c r="B215" s="70"/>
      <c r="C215" s="71"/>
      <c r="D215" s="71"/>
      <c r="E215" s="71"/>
      <c r="F215" s="61"/>
    </row>
    <row r="216" spans="1:6" x14ac:dyDescent="0.2">
      <c r="A216" s="80"/>
      <c r="B216" s="70"/>
      <c r="C216" s="71"/>
      <c r="D216" s="71"/>
      <c r="E216" s="71"/>
      <c r="F216" s="61"/>
    </row>
    <row r="217" spans="1:6" x14ac:dyDescent="0.2">
      <c r="A217" s="80"/>
      <c r="B217" s="70"/>
      <c r="C217" s="71"/>
      <c r="D217" s="71"/>
      <c r="E217" s="71"/>
      <c r="F217" s="61"/>
    </row>
    <row r="218" spans="1:6" x14ac:dyDescent="0.2">
      <c r="A218" s="80"/>
      <c r="B218" s="70"/>
      <c r="C218" s="71"/>
      <c r="D218" s="71"/>
      <c r="E218" s="71"/>
      <c r="F218" s="61"/>
    </row>
    <row r="219" spans="1:6" x14ac:dyDescent="0.2">
      <c r="A219" s="80"/>
      <c r="B219" s="70"/>
      <c r="C219" s="71"/>
      <c r="D219" s="71"/>
      <c r="E219" s="71"/>
      <c r="F219" s="61"/>
    </row>
    <row r="220" spans="1:6" x14ac:dyDescent="0.2">
      <c r="A220" s="80"/>
      <c r="B220" s="70"/>
      <c r="C220" s="71"/>
      <c r="D220" s="71"/>
      <c r="E220" s="71"/>
      <c r="F220" s="61"/>
    </row>
    <row r="221" spans="1:6" x14ac:dyDescent="0.2">
      <c r="A221" s="80"/>
      <c r="B221" s="70"/>
      <c r="C221" s="71"/>
      <c r="D221" s="71"/>
      <c r="E221" s="71"/>
      <c r="F221" s="61"/>
    </row>
    <row r="222" spans="1:6" x14ac:dyDescent="0.2">
      <c r="A222" s="80"/>
      <c r="B222" s="70"/>
      <c r="C222" s="71"/>
      <c r="D222" s="71"/>
      <c r="E222" s="71"/>
      <c r="F222" s="61"/>
    </row>
    <row r="223" spans="1:6" x14ac:dyDescent="0.2">
      <c r="A223" s="80"/>
      <c r="B223" s="70"/>
      <c r="C223" s="71"/>
      <c r="D223" s="71"/>
      <c r="E223" s="71"/>
      <c r="F223" s="61"/>
    </row>
    <row r="224" spans="1:6" x14ac:dyDescent="0.2">
      <c r="A224" s="80"/>
      <c r="B224" s="70"/>
      <c r="C224" s="71"/>
      <c r="D224" s="71"/>
      <c r="E224" s="71"/>
      <c r="F224" s="61"/>
    </row>
    <row r="225" spans="1:6" x14ac:dyDescent="0.2">
      <c r="A225" s="80"/>
      <c r="B225" s="70"/>
      <c r="C225" s="71"/>
      <c r="D225" s="71"/>
      <c r="E225" s="71"/>
      <c r="F225" s="61"/>
    </row>
    <row r="226" spans="1:6" x14ac:dyDescent="0.2">
      <c r="A226" s="80"/>
      <c r="B226" s="70"/>
      <c r="C226" s="71"/>
      <c r="D226" s="71"/>
      <c r="E226" s="71"/>
      <c r="F226" s="61"/>
    </row>
    <row r="227" spans="1:6" x14ac:dyDescent="0.2">
      <c r="A227" s="80"/>
      <c r="B227" s="70"/>
      <c r="C227" s="71"/>
      <c r="D227" s="71"/>
      <c r="E227" s="71"/>
      <c r="F227" s="61"/>
    </row>
    <row r="228" spans="1:6" x14ac:dyDescent="0.2">
      <c r="A228" s="80"/>
      <c r="B228" s="70"/>
      <c r="C228" s="71"/>
      <c r="D228" s="71"/>
      <c r="E228" s="71"/>
      <c r="F228" s="61"/>
    </row>
    <row r="229" spans="1:6" x14ac:dyDescent="0.2">
      <c r="A229" s="80"/>
      <c r="B229" s="70"/>
      <c r="C229" s="71"/>
      <c r="D229" s="71"/>
      <c r="E229" s="71"/>
      <c r="F229" s="61"/>
    </row>
    <row r="230" spans="1:6" x14ac:dyDescent="0.2">
      <c r="A230" s="80"/>
      <c r="B230" s="70"/>
      <c r="C230" s="71"/>
      <c r="D230" s="71"/>
      <c r="E230" s="71"/>
      <c r="F230" s="61"/>
    </row>
    <row r="231" spans="1:6" x14ac:dyDescent="0.2">
      <c r="A231" s="80"/>
      <c r="B231" s="70"/>
      <c r="C231" s="71"/>
      <c r="D231" s="71"/>
      <c r="E231" s="71"/>
      <c r="F231" s="61"/>
    </row>
    <row r="232" spans="1:6" x14ac:dyDescent="0.2">
      <c r="A232" s="80"/>
      <c r="B232" s="70"/>
      <c r="C232" s="71"/>
      <c r="D232" s="71"/>
      <c r="E232" s="71"/>
      <c r="F232" s="61"/>
    </row>
    <row r="233" spans="1:6" x14ac:dyDescent="0.2">
      <c r="A233" s="80"/>
      <c r="B233" s="70"/>
      <c r="C233" s="71"/>
      <c r="D233" s="71"/>
      <c r="E233" s="71"/>
      <c r="F233" s="61"/>
    </row>
    <row r="234" spans="1:6" x14ac:dyDescent="0.2">
      <c r="A234" s="80"/>
      <c r="B234" s="70"/>
      <c r="C234" s="71"/>
      <c r="D234" s="71"/>
      <c r="E234" s="71"/>
      <c r="F234" s="61"/>
    </row>
    <row r="235" spans="1:6" x14ac:dyDescent="0.2">
      <c r="A235" s="80"/>
      <c r="B235" s="70"/>
      <c r="C235" s="71"/>
      <c r="D235" s="71"/>
      <c r="E235" s="71"/>
      <c r="F235" s="61"/>
    </row>
    <row r="236" spans="1:6" x14ac:dyDescent="0.2">
      <c r="A236" s="80"/>
      <c r="B236" s="70"/>
      <c r="C236" s="71"/>
      <c r="D236" s="71"/>
      <c r="E236" s="71"/>
      <c r="F236" s="61"/>
    </row>
    <row r="237" spans="1:6" x14ac:dyDescent="0.2">
      <c r="A237" s="80"/>
      <c r="B237" s="70"/>
      <c r="C237" s="71"/>
      <c r="D237" s="71"/>
      <c r="E237" s="71"/>
      <c r="F237" s="61"/>
    </row>
    <row r="238" spans="1:6" x14ac:dyDescent="0.2">
      <c r="A238" s="80"/>
      <c r="B238" s="70"/>
      <c r="C238" s="71"/>
      <c r="D238" s="71"/>
      <c r="E238" s="71"/>
      <c r="F238" s="61"/>
    </row>
    <row r="239" spans="1:6" x14ac:dyDescent="0.2">
      <c r="A239" s="80"/>
      <c r="B239" s="70"/>
      <c r="C239" s="71"/>
      <c r="D239" s="71"/>
      <c r="E239" s="71"/>
      <c r="F239" s="61"/>
    </row>
    <row r="240" spans="1:6" x14ac:dyDescent="0.2">
      <c r="A240" s="80"/>
      <c r="B240" s="70"/>
      <c r="C240" s="71"/>
      <c r="D240" s="71"/>
      <c r="E240" s="71"/>
      <c r="F240" s="61"/>
    </row>
    <row r="241" spans="1:6" x14ac:dyDescent="0.2">
      <c r="A241" s="80"/>
      <c r="B241" s="70"/>
      <c r="C241" s="71"/>
      <c r="D241" s="71"/>
      <c r="E241" s="71"/>
      <c r="F241" s="61"/>
    </row>
    <row r="242" spans="1:6" x14ac:dyDescent="0.2">
      <c r="A242" s="80"/>
      <c r="B242" s="70"/>
      <c r="C242" s="71"/>
      <c r="D242" s="71"/>
      <c r="E242" s="71"/>
      <c r="F242" s="61"/>
    </row>
    <row r="243" spans="1:6" x14ac:dyDescent="0.2">
      <c r="A243" s="80"/>
      <c r="B243" s="70"/>
      <c r="C243" s="71"/>
      <c r="D243" s="71"/>
      <c r="E243" s="71"/>
      <c r="F243" s="61"/>
    </row>
    <row r="244" spans="1:6" x14ac:dyDescent="0.2">
      <c r="A244" s="80"/>
      <c r="B244" s="70"/>
      <c r="C244" s="71"/>
      <c r="D244" s="71"/>
      <c r="E244" s="71"/>
      <c r="F244" s="61"/>
    </row>
    <row r="245" spans="1:6" x14ac:dyDescent="0.2">
      <c r="A245" s="80"/>
      <c r="B245" s="70"/>
      <c r="C245" s="71"/>
      <c r="D245" s="71"/>
      <c r="E245" s="71"/>
      <c r="F245" s="61"/>
    </row>
    <row r="246" spans="1:6" x14ac:dyDescent="0.2">
      <c r="A246" s="80"/>
      <c r="B246" s="70"/>
      <c r="C246" s="71"/>
      <c r="D246" s="71"/>
      <c r="E246" s="71"/>
      <c r="F246" s="61"/>
    </row>
    <row r="247" spans="1:6" x14ac:dyDescent="0.2">
      <c r="A247" s="80"/>
      <c r="B247" s="70"/>
      <c r="C247" s="71"/>
      <c r="D247" s="71"/>
      <c r="E247" s="71"/>
      <c r="F247" s="61"/>
    </row>
    <row r="248" spans="1:6" x14ac:dyDescent="0.2">
      <c r="A248" s="80"/>
      <c r="B248" s="70"/>
      <c r="C248" s="71"/>
      <c r="D248" s="71"/>
      <c r="E248" s="71"/>
      <c r="F248" s="61"/>
    </row>
    <row r="249" spans="1:6" x14ac:dyDescent="0.2">
      <c r="A249" s="80"/>
      <c r="B249" s="70"/>
      <c r="C249" s="71"/>
      <c r="D249" s="71"/>
      <c r="E249" s="71"/>
      <c r="F249" s="61"/>
    </row>
    <row r="250" spans="1:6" x14ac:dyDescent="0.2">
      <c r="A250" s="80"/>
      <c r="B250" s="70"/>
      <c r="C250" s="71"/>
      <c r="D250" s="71"/>
      <c r="E250" s="71"/>
      <c r="F250" s="61"/>
    </row>
    <row r="251" spans="1:6" x14ac:dyDescent="0.2">
      <c r="A251" s="80"/>
      <c r="B251" s="70"/>
      <c r="C251" s="71"/>
      <c r="D251" s="71"/>
      <c r="E251" s="71"/>
      <c r="F251" s="61"/>
    </row>
    <row r="252" spans="1:6" x14ac:dyDescent="0.2">
      <c r="A252" s="80"/>
      <c r="B252" s="70"/>
      <c r="C252" s="71"/>
      <c r="D252" s="71"/>
      <c r="E252" s="71"/>
      <c r="F252" s="61"/>
    </row>
    <row r="253" spans="1:6" x14ac:dyDescent="0.2">
      <c r="A253" s="80"/>
      <c r="B253" s="70"/>
      <c r="C253" s="71"/>
      <c r="D253" s="71"/>
      <c r="E253" s="71"/>
      <c r="F253" s="61"/>
    </row>
    <row r="254" spans="1:6" x14ac:dyDescent="0.2">
      <c r="A254" s="80"/>
      <c r="B254" s="70"/>
      <c r="C254" s="71"/>
      <c r="D254" s="71"/>
      <c r="E254" s="71"/>
      <c r="F254" s="61"/>
    </row>
    <row r="255" spans="1:6" x14ac:dyDescent="0.2">
      <c r="A255" s="80"/>
      <c r="B255" s="70"/>
      <c r="C255" s="71"/>
      <c r="D255" s="71"/>
      <c r="E255" s="71"/>
      <c r="F255" s="61"/>
    </row>
    <row r="256" spans="1:6" x14ac:dyDescent="0.2">
      <c r="A256" s="80"/>
      <c r="B256" s="70"/>
      <c r="C256" s="71"/>
      <c r="D256" s="71"/>
      <c r="E256" s="71"/>
      <c r="F256" s="61"/>
    </row>
    <row r="257" spans="1:6" x14ac:dyDescent="0.2">
      <c r="A257" s="80"/>
      <c r="B257" s="70"/>
      <c r="C257" s="71"/>
      <c r="D257" s="71"/>
      <c r="E257" s="71"/>
      <c r="F257" s="61"/>
    </row>
    <row r="258" spans="1:6" x14ac:dyDescent="0.2">
      <c r="A258" s="80"/>
      <c r="B258" s="70"/>
      <c r="C258" s="71"/>
      <c r="D258" s="71"/>
      <c r="E258" s="71"/>
      <c r="F258" s="61"/>
    </row>
    <row r="259" spans="1:6" x14ac:dyDescent="0.2">
      <c r="A259" s="80"/>
      <c r="B259" s="70"/>
      <c r="C259" s="71"/>
      <c r="D259" s="71"/>
      <c r="E259" s="71"/>
      <c r="F259" s="61"/>
    </row>
    <row r="260" spans="1:6" x14ac:dyDescent="0.2">
      <c r="A260" s="80"/>
      <c r="B260" s="70"/>
      <c r="C260" s="71"/>
      <c r="D260" s="71"/>
      <c r="E260" s="71"/>
      <c r="F260" s="61"/>
    </row>
    <row r="261" spans="1:6" x14ac:dyDescent="0.2">
      <c r="A261" s="80"/>
      <c r="B261" s="70"/>
      <c r="C261" s="71"/>
      <c r="D261" s="71"/>
      <c r="E261" s="71"/>
      <c r="F261" s="61"/>
    </row>
    <row r="262" spans="1:6" x14ac:dyDescent="0.2">
      <c r="A262" s="80"/>
      <c r="B262" s="70"/>
      <c r="C262" s="71"/>
      <c r="D262" s="71"/>
      <c r="E262" s="71"/>
      <c r="F262" s="61"/>
    </row>
    <row r="263" spans="1:6" x14ac:dyDescent="0.2">
      <c r="A263" s="80"/>
      <c r="B263" s="70"/>
      <c r="C263" s="71"/>
      <c r="D263" s="71"/>
      <c r="E263" s="71"/>
      <c r="F263" s="61"/>
    </row>
    <row r="264" spans="1:6" x14ac:dyDescent="0.2">
      <c r="A264" s="80"/>
      <c r="B264" s="70"/>
      <c r="C264" s="71"/>
      <c r="D264" s="71"/>
      <c r="E264" s="71"/>
      <c r="F264" s="61"/>
    </row>
    <row r="265" spans="1:6" x14ac:dyDescent="0.2">
      <c r="A265" s="80"/>
      <c r="B265" s="70"/>
      <c r="C265" s="71"/>
      <c r="D265" s="71"/>
      <c r="E265" s="71"/>
      <c r="F265" s="61"/>
    </row>
    <row r="266" spans="1:6" x14ac:dyDescent="0.2">
      <c r="A266" s="80"/>
      <c r="B266" s="70"/>
      <c r="C266" s="71"/>
      <c r="D266" s="71"/>
      <c r="E266" s="71"/>
      <c r="F266" s="61"/>
    </row>
    <row r="267" spans="1:6" x14ac:dyDescent="0.2">
      <c r="A267" s="80"/>
      <c r="B267" s="70"/>
      <c r="C267" s="71"/>
      <c r="D267" s="71"/>
      <c r="E267" s="71"/>
      <c r="F267" s="61"/>
    </row>
    <row r="268" spans="1:6" x14ac:dyDescent="0.2">
      <c r="A268" s="80"/>
      <c r="B268" s="70"/>
      <c r="C268" s="71"/>
      <c r="D268" s="71"/>
      <c r="E268" s="71"/>
      <c r="F268" s="61"/>
    </row>
    <row r="269" spans="1:6" x14ac:dyDescent="0.2">
      <c r="A269" s="80"/>
      <c r="B269" s="70"/>
      <c r="C269" s="71"/>
      <c r="D269" s="71"/>
      <c r="E269" s="71"/>
      <c r="F269" s="61"/>
    </row>
    <row r="270" spans="1:6" x14ac:dyDescent="0.2">
      <c r="A270" s="80"/>
      <c r="B270" s="70"/>
      <c r="C270" s="71"/>
      <c r="D270" s="71"/>
      <c r="E270" s="71"/>
      <c r="F270" s="61"/>
    </row>
    <row r="271" spans="1:6" x14ac:dyDescent="0.2">
      <c r="A271" s="80"/>
      <c r="B271" s="70"/>
      <c r="C271" s="71"/>
      <c r="D271" s="71"/>
      <c r="E271" s="71"/>
      <c r="F271" s="61"/>
    </row>
    <row r="272" spans="1:6" x14ac:dyDescent="0.2">
      <c r="A272" s="80"/>
      <c r="B272" s="70"/>
      <c r="C272" s="71"/>
      <c r="D272" s="71"/>
      <c r="E272" s="71"/>
      <c r="F272" s="61"/>
    </row>
    <row r="273" spans="1:6" x14ac:dyDescent="0.2">
      <c r="A273" s="80"/>
      <c r="B273" s="70"/>
      <c r="C273" s="71"/>
      <c r="D273" s="71"/>
      <c r="E273" s="71"/>
      <c r="F273" s="61"/>
    </row>
    <row r="274" spans="1:6" x14ac:dyDescent="0.2">
      <c r="A274" s="80"/>
      <c r="B274" s="70"/>
      <c r="C274" s="71"/>
      <c r="D274" s="71"/>
      <c r="E274" s="71"/>
      <c r="F274" s="61"/>
    </row>
    <row r="275" spans="1:6" x14ac:dyDescent="0.2">
      <c r="A275" s="80"/>
      <c r="B275" s="70"/>
      <c r="C275" s="71"/>
      <c r="D275" s="71"/>
      <c r="E275" s="71"/>
      <c r="F275" s="61"/>
    </row>
    <row r="276" spans="1:6" x14ac:dyDescent="0.2">
      <c r="A276" s="80"/>
      <c r="B276" s="70"/>
      <c r="C276" s="71"/>
      <c r="D276" s="71"/>
      <c r="E276" s="71"/>
      <c r="F276" s="61"/>
    </row>
    <row r="277" spans="1:6" x14ac:dyDescent="0.2">
      <c r="A277" s="80"/>
      <c r="B277" s="70"/>
      <c r="C277" s="71"/>
      <c r="D277" s="71"/>
      <c r="E277" s="71"/>
      <c r="F277" s="61"/>
    </row>
    <row r="278" spans="1:6" x14ac:dyDescent="0.2">
      <c r="A278" s="80"/>
      <c r="B278" s="70"/>
      <c r="C278" s="71"/>
      <c r="D278" s="71"/>
      <c r="E278" s="71"/>
      <c r="F278" s="61"/>
    </row>
    <row r="279" spans="1:6" x14ac:dyDescent="0.2">
      <c r="A279" s="80"/>
      <c r="B279" s="70"/>
      <c r="C279" s="71"/>
      <c r="D279" s="71"/>
      <c r="E279" s="71"/>
      <c r="F279" s="61"/>
    </row>
    <row r="280" spans="1:6" x14ac:dyDescent="0.2">
      <c r="A280" s="80"/>
      <c r="B280" s="70"/>
      <c r="C280" s="71"/>
      <c r="D280" s="71"/>
      <c r="E280" s="71"/>
      <c r="F280" s="61"/>
    </row>
    <row r="281" spans="1:6" x14ac:dyDescent="0.2">
      <c r="A281" s="80"/>
      <c r="B281" s="70"/>
      <c r="C281" s="71"/>
      <c r="D281" s="71"/>
      <c r="E281" s="71"/>
      <c r="F281" s="61"/>
    </row>
    <row r="282" spans="1:6" x14ac:dyDescent="0.2">
      <c r="A282" s="80"/>
      <c r="B282" s="70"/>
      <c r="C282" s="71"/>
      <c r="D282" s="71"/>
      <c r="E282" s="71"/>
      <c r="F282" s="61"/>
    </row>
    <row r="283" spans="1:6" x14ac:dyDescent="0.2">
      <c r="A283" s="80"/>
      <c r="B283" s="70"/>
      <c r="C283" s="71"/>
      <c r="D283" s="71"/>
      <c r="E283" s="71"/>
      <c r="F283" s="61"/>
    </row>
    <row r="284" spans="1:6" x14ac:dyDescent="0.2">
      <c r="A284" s="80"/>
      <c r="B284" s="70"/>
      <c r="C284" s="71"/>
      <c r="D284" s="71"/>
      <c r="E284" s="71"/>
      <c r="F284" s="61"/>
    </row>
    <row r="285" spans="1:6" x14ac:dyDescent="0.2">
      <c r="A285" s="80"/>
      <c r="B285" s="70"/>
      <c r="C285" s="71"/>
      <c r="D285" s="71"/>
      <c r="E285" s="71"/>
      <c r="F285" s="61"/>
    </row>
    <row r="286" spans="1:6" x14ac:dyDescent="0.2">
      <c r="A286" s="80"/>
      <c r="B286" s="70"/>
      <c r="C286" s="71"/>
      <c r="D286" s="71"/>
      <c r="E286" s="71"/>
      <c r="F286" s="61"/>
    </row>
    <row r="287" spans="1:6" x14ac:dyDescent="0.2">
      <c r="A287" s="80"/>
      <c r="B287" s="70"/>
      <c r="C287" s="71"/>
      <c r="D287" s="71"/>
      <c r="E287" s="71"/>
      <c r="F287" s="61"/>
    </row>
    <row r="288" spans="1:6" x14ac:dyDescent="0.2">
      <c r="A288" s="80"/>
      <c r="B288" s="70"/>
      <c r="C288" s="71"/>
      <c r="D288" s="71"/>
      <c r="E288" s="71"/>
      <c r="F288" s="61"/>
    </row>
    <row r="289" spans="1:6" x14ac:dyDescent="0.2">
      <c r="A289" s="80"/>
      <c r="B289" s="70"/>
      <c r="C289" s="71"/>
      <c r="D289" s="71"/>
      <c r="E289" s="71"/>
      <c r="F289" s="61"/>
    </row>
    <row r="290" spans="1:6" x14ac:dyDescent="0.2">
      <c r="A290" s="80"/>
      <c r="B290" s="70"/>
      <c r="C290" s="71"/>
      <c r="D290" s="71"/>
      <c r="E290" s="71"/>
      <c r="F290" s="61"/>
    </row>
    <row r="291" spans="1:6" x14ac:dyDescent="0.2">
      <c r="A291" s="80"/>
      <c r="B291" s="70"/>
      <c r="C291" s="71"/>
      <c r="D291" s="71"/>
      <c r="E291" s="71"/>
      <c r="F291" s="61"/>
    </row>
    <row r="292" spans="1:6" x14ac:dyDescent="0.2">
      <c r="A292" s="80"/>
      <c r="B292" s="70"/>
      <c r="C292" s="71"/>
      <c r="D292" s="71"/>
      <c r="E292" s="71"/>
      <c r="F292" s="61"/>
    </row>
    <row r="293" spans="1:6" x14ac:dyDescent="0.2">
      <c r="A293" s="80"/>
      <c r="B293" s="70"/>
      <c r="C293" s="71"/>
      <c r="D293" s="71"/>
      <c r="E293" s="71"/>
      <c r="F293" s="61"/>
    </row>
    <row r="294" spans="1:6" x14ac:dyDescent="0.2">
      <c r="A294" s="80"/>
      <c r="B294" s="70"/>
      <c r="C294" s="71"/>
      <c r="D294" s="71"/>
      <c r="E294" s="71"/>
      <c r="F294" s="61"/>
    </row>
    <row r="295" spans="1:6" x14ac:dyDescent="0.2">
      <c r="A295" s="80"/>
      <c r="B295" s="70"/>
      <c r="C295" s="71"/>
      <c r="D295" s="71"/>
      <c r="E295" s="71"/>
      <c r="F295" s="61"/>
    </row>
    <row r="296" spans="1:6" x14ac:dyDescent="0.2">
      <c r="A296" s="80"/>
      <c r="B296" s="70"/>
      <c r="C296" s="71"/>
      <c r="D296" s="71"/>
      <c r="E296" s="71"/>
      <c r="F296" s="61"/>
    </row>
    <row r="297" spans="1:6" x14ac:dyDescent="0.2">
      <c r="A297" s="80"/>
      <c r="B297" s="70"/>
      <c r="C297" s="71"/>
      <c r="D297" s="71"/>
      <c r="E297" s="71"/>
      <c r="F297" s="61"/>
    </row>
    <row r="298" spans="1:6" x14ac:dyDescent="0.2">
      <c r="A298" s="80"/>
      <c r="B298" s="70"/>
      <c r="C298" s="71"/>
      <c r="D298" s="71"/>
      <c r="E298" s="71"/>
      <c r="F298" s="61"/>
    </row>
    <row r="299" spans="1:6" x14ac:dyDescent="0.2">
      <c r="A299" s="80"/>
      <c r="B299" s="70"/>
      <c r="C299" s="71"/>
      <c r="D299" s="71"/>
      <c r="E299" s="71"/>
      <c r="F299" s="61"/>
    </row>
    <row r="300" spans="1:6" x14ac:dyDescent="0.2">
      <c r="A300" s="80"/>
      <c r="B300" s="70"/>
      <c r="C300" s="71"/>
      <c r="D300" s="71"/>
      <c r="E300" s="71"/>
      <c r="F300" s="61"/>
    </row>
    <row r="301" spans="1:6" x14ac:dyDescent="0.2">
      <c r="A301" s="80"/>
      <c r="B301" s="70"/>
      <c r="C301" s="71"/>
      <c r="D301" s="71"/>
      <c r="E301" s="71"/>
      <c r="F301" s="61"/>
    </row>
    <row r="302" spans="1:6" x14ac:dyDescent="0.2">
      <c r="A302" s="80"/>
      <c r="B302" s="70"/>
      <c r="C302" s="71"/>
      <c r="D302" s="71"/>
      <c r="E302" s="71"/>
      <c r="F302" s="61"/>
    </row>
    <row r="303" spans="1:6" x14ac:dyDescent="0.2">
      <c r="A303" s="80"/>
      <c r="B303" s="70"/>
      <c r="C303" s="71"/>
      <c r="D303" s="71"/>
      <c r="E303" s="71"/>
      <c r="F303" s="61"/>
    </row>
    <row r="304" spans="1:6" x14ac:dyDescent="0.2">
      <c r="A304" s="80"/>
      <c r="B304" s="70"/>
      <c r="C304" s="71"/>
      <c r="D304" s="71"/>
      <c r="E304" s="71"/>
      <c r="F304" s="61"/>
    </row>
    <row r="305" spans="1:6" x14ac:dyDescent="0.2">
      <c r="A305" s="80"/>
      <c r="B305" s="70"/>
      <c r="C305" s="71"/>
      <c r="D305" s="71"/>
      <c r="E305" s="71"/>
      <c r="F305" s="61"/>
    </row>
    <row r="306" spans="1:6" x14ac:dyDescent="0.2">
      <c r="A306" s="80"/>
      <c r="B306" s="70"/>
      <c r="C306" s="71"/>
      <c r="D306" s="71"/>
      <c r="E306" s="71"/>
      <c r="F306" s="61"/>
    </row>
    <row r="307" spans="1:6" x14ac:dyDescent="0.2">
      <c r="A307" s="80"/>
      <c r="B307" s="70"/>
      <c r="C307" s="71"/>
      <c r="D307" s="71"/>
      <c r="E307" s="71"/>
      <c r="F307" s="61"/>
    </row>
    <row r="308" spans="1:6" x14ac:dyDescent="0.2">
      <c r="A308" s="80"/>
      <c r="B308" s="70"/>
      <c r="C308" s="71"/>
      <c r="D308" s="71"/>
      <c r="E308" s="71"/>
      <c r="F308" s="61"/>
    </row>
    <row r="309" spans="1:6" x14ac:dyDescent="0.2">
      <c r="A309" s="80"/>
      <c r="B309" s="70"/>
      <c r="C309" s="71"/>
      <c r="D309" s="71"/>
      <c r="E309" s="71"/>
      <c r="F309" s="61"/>
    </row>
    <row r="310" spans="1:6" x14ac:dyDescent="0.2">
      <c r="A310" s="80"/>
      <c r="B310" s="70"/>
      <c r="C310" s="71"/>
      <c r="D310" s="71"/>
      <c r="E310" s="71"/>
      <c r="F310" s="61"/>
    </row>
    <row r="311" spans="1:6" x14ac:dyDescent="0.2">
      <c r="A311" s="80"/>
      <c r="B311" s="70"/>
      <c r="C311" s="71"/>
      <c r="D311" s="71"/>
      <c r="E311" s="71"/>
      <c r="F311" s="61"/>
    </row>
    <row r="312" spans="1:6" x14ac:dyDescent="0.2">
      <c r="A312" s="80"/>
      <c r="B312" s="70"/>
      <c r="C312" s="71"/>
      <c r="D312" s="71"/>
      <c r="E312" s="71"/>
      <c r="F312" s="61"/>
    </row>
    <row r="313" spans="1:6" x14ac:dyDescent="0.2">
      <c r="A313" s="80"/>
      <c r="B313" s="70"/>
      <c r="C313" s="71"/>
      <c r="D313" s="71"/>
      <c r="E313" s="71"/>
      <c r="F313" s="61"/>
    </row>
    <row r="314" spans="1:6" x14ac:dyDescent="0.2">
      <c r="A314" s="80"/>
      <c r="B314" s="70"/>
      <c r="C314" s="71"/>
      <c r="D314" s="71"/>
      <c r="E314" s="71"/>
      <c r="F314" s="61"/>
    </row>
    <row r="315" spans="1:6" x14ac:dyDescent="0.2">
      <c r="A315" s="80"/>
      <c r="B315" s="70"/>
      <c r="C315" s="71"/>
      <c r="D315" s="71"/>
      <c r="E315" s="71"/>
      <c r="F315" s="61"/>
    </row>
    <row r="316" spans="1:6" x14ac:dyDescent="0.2">
      <c r="A316" s="80"/>
      <c r="B316" s="70"/>
      <c r="C316" s="71"/>
      <c r="D316" s="71"/>
      <c r="E316" s="71"/>
      <c r="F316" s="61"/>
    </row>
    <row r="317" spans="1:6" x14ac:dyDescent="0.2">
      <c r="A317" s="80"/>
      <c r="B317" s="70"/>
      <c r="C317" s="71"/>
      <c r="D317" s="71"/>
      <c r="E317" s="71"/>
      <c r="F317" s="61"/>
    </row>
    <row r="318" spans="1:6" x14ac:dyDescent="0.2">
      <c r="A318" s="80"/>
      <c r="B318" s="70"/>
      <c r="C318" s="71"/>
      <c r="D318" s="71"/>
      <c r="E318" s="71"/>
      <c r="F318" s="61"/>
    </row>
    <row r="319" spans="1:6" x14ac:dyDescent="0.2">
      <c r="A319" s="80"/>
      <c r="B319" s="70"/>
      <c r="C319" s="71"/>
      <c r="D319" s="71"/>
      <c r="E319" s="71"/>
      <c r="F319" s="61"/>
    </row>
    <row r="320" spans="1:6" x14ac:dyDescent="0.2">
      <c r="A320" s="80"/>
      <c r="B320" s="70"/>
      <c r="C320" s="71"/>
      <c r="D320" s="71"/>
      <c r="E320" s="71"/>
      <c r="F320" s="61"/>
    </row>
    <row r="321" spans="1:6" x14ac:dyDescent="0.2">
      <c r="A321" s="80"/>
      <c r="B321" s="70"/>
      <c r="C321" s="71"/>
      <c r="D321" s="71"/>
      <c r="E321" s="71"/>
      <c r="F321" s="61"/>
    </row>
    <row r="322" spans="1:6" x14ac:dyDescent="0.2">
      <c r="A322" s="80"/>
      <c r="B322" s="70"/>
      <c r="C322" s="71"/>
      <c r="D322" s="71"/>
      <c r="E322" s="71"/>
      <c r="F322" s="61"/>
    </row>
    <row r="323" spans="1:6" x14ac:dyDescent="0.2">
      <c r="A323" s="80"/>
      <c r="B323" s="70"/>
      <c r="C323" s="71"/>
      <c r="D323" s="71"/>
      <c r="E323" s="71"/>
      <c r="F323" s="61"/>
    </row>
    <row r="324" spans="1:6" x14ac:dyDescent="0.2">
      <c r="A324" s="80"/>
      <c r="B324" s="70"/>
      <c r="C324" s="71"/>
      <c r="D324" s="71"/>
      <c r="E324" s="71"/>
      <c r="F324" s="61"/>
    </row>
    <row r="325" spans="1:6" x14ac:dyDescent="0.2">
      <c r="A325" s="80"/>
      <c r="B325" s="70"/>
      <c r="C325" s="71"/>
      <c r="D325" s="71"/>
      <c r="E325" s="71"/>
      <c r="F325" s="61"/>
    </row>
    <row r="326" spans="1:6" x14ac:dyDescent="0.2">
      <c r="A326" s="80"/>
      <c r="B326" s="70"/>
      <c r="C326" s="71"/>
      <c r="D326" s="71"/>
      <c r="E326" s="71"/>
      <c r="F326" s="61"/>
    </row>
    <row r="327" spans="1:6" x14ac:dyDescent="0.2">
      <c r="A327" s="80"/>
      <c r="B327" s="70"/>
      <c r="C327" s="71"/>
      <c r="D327" s="71"/>
      <c r="E327" s="71"/>
      <c r="F327" s="61"/>
    </row>
    <row r="328" spans="1:6" x14ac:dyDescent="0.2">
      <c r="A328" s="80"/>
      <c r="B328" s="70"/>
      <c r="C328" s="71"/>
      <c r="D328" s="71"/>
      <c r="E328" s="71"/>
      <c r="F328" s="61"/>
    </row>
    <row r="329" spans="1:6" x14ac:dyDescent="0.2">
      <c r="A329" s="80"/>
      <c r="B329" s="70"/>
      <c r="C329" s="71"/>
      <c r="D329" s="71"/>
      <c r="E329" s="71"/>
      <c r="F329" s="61"/>
    </row>
    <row r="330" spans="1:6" x14ac:dyDescent="0.2">
      <c r="A330" s="80"/>
      <c r="B330" s="70"/>
      <c r="C330" s="71"/>
      <c r="D330" s="71"/>
      <c r="E330" s="71"/>
      <c r="F330" s="61"/>
    </row>
    <row r="331" spans="1:6" x14ac:dyDescent="0.2">
      <c r="A331" s="80"/>
      <c r="B331" s="70"/>
      <c r="C331" s="71"/>
      <c r="D331" s="71"/>
      <c r="E331" s="71"/>
      <c r="F331" s="61"/>
    </row>
    <row r="332" spans="1:6" x14ac:dyDescent="0.2">
      <c r="A332" s="80"/>
      <c r="B332" s="70"/>
      <c r="C332" s="71"/>
      <c r="D332" s="71"/>
      <c r="E332" s="71"/>
      <c r="F332" s="61"/>
    </row>
    <row r="333" spans="1:6" x14ac:dyDescent="0.2">
      <c r="A333" s="80"/>
      <c r="B333" s="70"/>
      <c r="C333" s="71"/>
      <c r="D333" s="71"/>
      <c r="E333" s="71"/>
      <c r="F333" s="61"/>
    </row>
    <row r="334" spans="1:6" x14ac:dyDescent="0.2">
      <c r="A334" s="80"/>
      <c r="B334" s="70"/>
      <c r="C334" s="71"/>
      <c r="D334" s="71"/>
      <c r="E334" s="71"/>
      <c r="F334" s="61"/>
    </row>
    <row r="335" spans="1:6" x14ac:dyDescent="0.2">
      <c r="A335" s="80"/>
      <c r="B335" s="70"/>
      <c r="C335" s="71"/>
      <c r="D335" s="71"/>
      <c r="E335" s="71"/>
      <c r="F335" s="61"/>
    </row>
    <row r="336" spans="1:6" x14ac:dyDescent="0.2">
      <c r="A336" s="80"/>
      <c r="B336" s="70"/>
      <c r="C336" s="71"/>
      <c r="D336" s="71"/>
      <c r="E336" s="71"/>
      <c r="F336" s="61"/>
    </row>
    <row r="337" spans="1:6" x14ac:dyDescent="0.2">
      <c r="A337" s="80"/>
      <c r="B337" s="70"/>
      <c r="C337" s="71"/>
      <c r="D337" s="71"/>
      <c r="E337" s="71"/>
      <c r="F337" s="61"/>
    </row>
    <row r="338" spans="1:6" x14ac:dyDescent="0.2">
      <c r="A338" s="80"/>
      <c r="B338" s="70"/>
      <c r="C338" s="71"/>
      <c r="D338" s="71"/>
      <c r="E338" s="71"/>
      <c r="F338" s="61"/>
    </row>
    <row r="339" spans="1:6" x14ac:dyDescent="0.2">
      <c r="A339" s="80"/>
      <c r="B339" s="70"/>
      <c r="C339" s="71"/>
      <c r="D339" s="71"/>
      <c r="E339" s="71"/>
      <c r="F339" s="61"/>
    </row>
    <row r="340" spans="1:6" x14ac:dyDescent="0.2">
      <c r="A340" s="80"/>
      <c r="B340" s="70"/>
      <c r="C340" s="71"/>
      <c r="D340" s="71"/>
      <c r="E340" s="71"/>
      <c r="F340" s="61"/>
    </row>
    <row r="341" spans="1:6" x14ac:dyDescent="0.2">
      <c r="A341" s="80"/>
      <c r="B341" s="70"/>
      <c r="C341" s="71"/>
      <c r="D341" s="71"/>
      <c r="E341" s="71"/>
      <c r="F341" s="61"/>
    </row>
    <row r="342" spans="1:6" x14ac:dyDescent="0.2">
      <c r="A342" s="80"/>
      <c r="B342" s="70"/>
      <c r="C342" s="71"/>
      <c r="D342" s="71"/>
      <c r="E342" s="71"/>
      <c r="F342" s="61"/>
    </row>
    <row r="343" spans="1:6" x14ac:dyDescent="0.2">
      <c r="A343" s="80"/>
      <c r="B343" s="70"/>
      <c r="C343" s="71"/>
      <c r="D343" s="71"/>
      <c r="E343" s="71"/>
      <c r="F343" s="61"/>
    </row>
    <row r="344" spans="1:6" x14ac:dyDescent="0.2">
      <c r="A344" s="80"/>
      <c r="B344" s="70"/>
      <c r="C344" s="71"/>
      <c r="D344" s="71"/>
      <c r="E344" s="71"/>
      <c r="F344" s="61"/>
    </row>
    <row r="345" spans="1:6" x14ac:dyDescent="0.2">
      <c r="A345" s="80"/>
      <c r="B345" s="70"/>
      <c r="C345" s="71"/>
      <c r="D345" s="71"/>
      <c r="E345" s="71"/>
      <c r="F345" s="61"/>
    </row>
    <row r="346" spans="1:6" x14ac:dyDescent="0.2">
      <c r="A346" s="80"/>
      <c r="B346" s="70"/>
      <c r="C346" s="71"/>
      <c r="D346" s="71"/>
      <c r="E346" s="71"/>
      <c r="F346" s="61"/>
    </row>
    <row r="347" spans="1:6" x14ac:dyDescent="0.2">
      <c r="A347" s="80"/>
      <c r="B347" s="70"/>
      <c r="C347" s="71"/>
      <c r="D347" s="71"/>
      <c r="E347" s="71"/>
      <c r="F347" s="61"/>
    </row>
    <row r="348" spans="1:6" x14ac:dyDescent="0.2">
      <c r="A348" s="80"/>
      <c r="B348" s="70"/>
      <c r="C348" s="71"/>
      <c r="D348" s="71"/>
      <c r="E348" s="71"/>
      <c r="F348" s="61"/>
    </row>
    <row r="349" spans="1:6" x14ac:dyDescent="0.2">
      <c r="A349" s="80"/>
      <c r="B349" s="70"/>
      <c r="C349" s="71"/>
      <c r="D349" s="71"/>
      <c r="E349" s="71"/>
      <c r="F349" s="61"/>
    </row>
    <row r="350" spans="1:6" x14ac:dyDescent="0.2">
      <c r="A350" s="80"/>
      <c r="B350" s="70"/>
      <c r="C350" s="71"/>
      <c r="D350" s="71"/>
      <c r="E350" s="71"/>
      <c r="F350" s="61"/>
    </row>
    <row r="351" spans="1:6" x14ac:dyDescent="0.2">
      <c r="A351" s="80"/>
      <c r="B351" s="70"/>
      <c r="C351" s="71"/>
      <c r="D351" s="71"/>
      <c r="E351" s="71"/>
      <c r="F351" s="61"/>
    </row>
    <row r="352" spans="1:6" x14ac:dyDescent="0.2">
      <c r="A352" s="80"/>
      <c r="B352" s="70"/>
      <c r="C352" s="71"/>
      <c r="D352" s="71"/>
      <c r="E352" s="71"/>
      <c r="F352" s="61"/>
    </row>
    <row r="353" spans="1:6" x14ac:dyDescent="0.2">
      <c r="A353" s="80"/>
      <c r="B353" s="70"/>
      <c r="C353" s="71"/>
      <c r="D353" s="71"/>
      <c r="E353" s="71"/>
      <c r="F353" s="61"/>
    </row>
    <row r="354" spans="1:6" x14ac:dyDescent="0.2">
      <c r="A354" s="80"/>
      <c r="B354" s="70"/>
      <c r="C354" s="71"/>
      <c r="D354" s="71"/>
      <c r="E354" s="71"/>
      <c r="F354" s="61"/>
    </row>
    <row r="355" spans="1:6" x14ac:dyDescent="0.2">
      <c r="A355" s="80"/>
      <c r="B355" s="70"/>
      <c r="C355" s="71"/>
      <c r="D355" s="71"/>
      <c r="E355" s="71"/>
      <c r="F355" s="61"/>
    </row>
    <row r="356" spans="1:6" x14ac:dyDescent="0.2">
      <c r="A356" s="80"/>
      <c r="B356" s="70"/>
      <c r="C356" s="71"/>
      <c r="D356" s="71"/>
      <c r="E356" s="71"/>
      <c r="F356" s="61"/>
    </row>
    <row r="357" spans="1:6" x14ac:dyDescent="0.2">
      <c r="A357" s="80"/>
      <c r="B357" s="70"/>
      <c r="C357" s="71"/>
      <c r="D357" s="71"/>
      <c r="E357" s="71"/>
      <c r="F357" s="61"/>
    </row>
    <row r="358" spans="1:6" x14ac:dyDescent="0.2">
      <c r="A358" s="80"/>
      <c r="B358" s="70"/>
      <c r="C358" s="71"/>
      <c r="D358" s="71"/>
      <c r="E358" s="71"/>
      <c r="F358" s="61"/>
    </row>
    <row r="359" spans="1:6" x14ac:dyDescent="0.2">
      <c r="A359" s="80"/>
      <c r="B359" s="70"/>
      <c r="C359" s="71"/>
      <c r="D359" s="71"/>
      <c r="E359" s="71"/>
      <c r="F359" s="61"/>
    </row>
    <row r="360" spans="1:6" x14ac:dyDescent="0.2">
      <c r="A360" s="80"/>
      <c r="B360" s="70"/>
      <c r="C360" s="71"/>
      <c r="D360" s="71"/>
      <c r="E360" s="71"/>
      <c r="F360" s="61"/>
    </row>
    <row r="361" spans="1:6" x14ac:dyDescent="0.2">
      <c r="A361" s="80"/>
      <c r="B361" s="70"/>
      <c r="C361" s="71"/>
      <c r="D361" s="71"/>
      <c r="E361" s="71"/>
      <c r="F361" s="61"/>
    </row>
    <row r="362" spans="1:6" x14ac:dyDescent="0.2">
      <c r="A362" s="80"/>
      <c r="B362" s="70"/>
      <c r="C362" s="71"/>
      <c r="D362" s="71"/>
      <c r="E362" s="71"/>
      <c r="F362" s="61"/>
    </row>
    <row r="363" spans="1:6" x14ac:dyDescent="0.2">
      <c r="A363" s="80"/>
      <c r="B363" s="70"/>
      <c r="C363" s="71"/>
      <c r="D363" s="71"/>
      <c r="E363" s="71"/>
      <c r="F363" s="61"/>
    </row>
    <row r="364" spans="1:6" x14ac:dyDescent="0.2">
      <c r="A364" s="80"/>
      <c r="B364" s="70"/>
      <c r="C364" s="71"/>
      <c r="D364" s="71"/>
      <c r="E364" s="71"/>
      <c r="F364" s="61"/>
    </row>
    <row r="365" spans="1:6" x14ac:dyDescent="0.2">
      <c r="A365" s="80"/>
      <c r="B365" s="70"/>
      <c r="C365" s="71"/>
      <c r="D365" s="71"/>
      <c r="E365" s="71"/>
      <c r="F365" s="61"/>
    </row>
    <row r="366" spans="1:6" x14ac:dyDescent="0.2">
      <c r="A366" s="80"/>
      <c r="B366" s="70"/>
      <c r="C366" s="71"/>
      <c r="D366" s="71"/>
      <c r="E366" s="71"/>
      <c r="F366" s="61"/>
    </row>
    <row r="367" spans="1:6" x14ac:dyDescent="0.2">
      <c r="A367" s="80"/>
      <c r="B367" s="70"/>
      <c r="C367" s="71"/>
      <c r="D367" s="71"/>
      <c r="E367" s="71"/>
      <c r="F367" s="61"/>
    </row>
    <row r="368" spans="1:6" x14ac:dyDescent="0.2">
      <c r="A368" s="80"/>
      <c r="B368" s="70"/>
      <c r="C368" s="71"/>
      <c r="D368" s="71"/>
      <c r="E368" s="71"/>
      <c r="F368" s="61"/>
    </row>
    <row r="369" spans="1:6" x14ac:dyDescent="0.2">
      <c r="A369" s="80"/>
      <c r="B369" s="70"/>
      <c r="C369" s="71"/>
      <c r="D369" s="71"/>
      <c r="E369" s="71"/>
      <c r="F369" s="61"/>
    </row>
    <row r="370" spans="1:6" x14ac:dyDescent="0.2">
      <c r="A370" s="80"/>
      <c r="B370" s="70"/>
      <c r="C370" s="71"/>
      <c r="D370" s="71"/>
      <c r="E370" s="71"/>
      <c r="F370" s="61"/>
    </row>
    <row r="371" spans="1:6" x14ac:dyDescent="0.2">
      <c r="A371" s="80"/>
      <c r="B371" s="70"/>
      <c r="C371" s="71"/>
      <c r="D371" s="71"/>
      <c r="E371" s="71"/>
      <c r="F371" s="61"/>
    </row>
    <row r="372" spans="1:6" x14ac:dyDescent="0.2">
      <c r="A372" s="80"/>
      <c r="B372" s="70"/>
      <c r="C372" s="71"/>
      <c r="D372" s="71"/>
      <c r="E372" s="71"/>
      <c r="F372" s="61"/>
    </row>
    <row r="373" spans="1:6" x14ac:dyDescent="0.2">
      <c r="A373" s="80"/>
      <c r="B373" s="70"/>
      <c r="C373" s="71"/>
      <c r="D373" s="71"/>
      <c r="E373" s="71"/>
      <c r="F373" s="61"/>
    </row>
    <row r="374" spans="1:6" x14ac:dyDescent="0.2">
      <c r="A374" s="80"/>
      <c r="B374" s="70"/>
      <c r="C374" s="71"/>
      <c r="D374" s="71"/>
      <c r="E374" s="71"/>
      <c r="F374" s="61"/>
    </row>
    <row r="375" spans="1:6" x14ac:dyDescent="0.2">
      <c r="A375" s="80"/>
      <c r="B375" s="70"/>
      <c r="C375" s="71"/>
      <c r="D375" s="71"/>
      <c r="E375" s="71"/>
      <c r="F375" s="61"/>
    </row>
    <row r="376" spans="1:6" x14ac:dyDescent="0.2">
      <c r="A376" s="80"/>
      <c r="B376" s="70"/>
      <c r="C376" s="71"/>
      <c r="D376" s="71"/>
      <c r="E376" s="71"/>
      <c r="F376" s="61"/>
    </row>
    <row r="377" spans="1:6" x14ac:dyDescent="0.2">
      <c r="A377" s="80"/>
      <c r="B377" s="70"/>
      <c r="C377" s="71"/>
      <c r="D377" s="71"/>
      <c r="E377" s="71"/>
      <c r="F377" s="61"/>
    </row>
    <row r="378" spans="1:6" x14ac:dyDescent="0.2">
      <c r="A378" s="80"/>
      <c r="B378" s="70"/>
      <c r="C378" s="71"/>
      <c r="D378" s="71"/>
      <c r="E378" s="71"/>
      <c r="F378" s="61"/>
    </row>
    <row r="379" spans="1:6" x14ac:dyDescent="0.2">
      <c r="A379" s="80"/>
      <c r="B379" s="70"/>
      <c r="C379" s="71"/>
      <c r="D379" s="71"/>
      <c r="E379" s="71"/>
      <c r="F379" s="61"/>
    </row>
    <row r="380" spans="1:6" x14ac:dyDescent="0.2">
      <c r="A380" s="80"/>
      <c r="B380" s="70"/>
      <c r="C380" s="71"/>
      <c r="D380" s="71"/>
      <c r="E380" s="71"/>
      <c r="F380" s="61"/>
    </row>
    <row r="381" spans="1:6" x14ac:dyDescent="0.2">
      <c r="A381" s="80"/>
      <c r="B381" s="70"/>
      <c r="C381" s="71"/>
      <c r="D381" s="71"/>
      <c r="E381" s="71"/>
      <c r="F381" s="61"/>
    </row>
    <row r="382" spans="1:6" x14ac:dyDescent="0.2">
      <c r="A382" s="80"/>
      <c r="B382" s="70"/>
      <c r="C382" s="71"/>
      <c r="D382" s="71"/>
      <c r="E382" s="71"/>
      <c r="F382" s="61"/>
    </row>
    <row r="383" spans="1:6" x14ac:dyDescent="0.2">
      <c r="A383" s="80"/>
      <c r="B383" s="70"/>
      <c r="C383" s="71"/>
      <c r="D383" s="71"/>
      <c r="E383" s="71"/>
      <c r="F383" s="61"/>
    </row>
    <row r="384" spans="1:6" x14ac:dyDescent="0.2">
      <c r="A384" s="80"/>
      <c r="B384" s="70"/>
      <c r="C384" s="71"/>
      <c r="D384" s="71"/>
      <c r="E384" s="71"/>
      <c r="F384" s="61"/>
    </row>
    <row r="385" spans="1:6" x14ac:dyDescent="0.2">
      <c r="A385" s="80"/>
      <c r="B385" s="70"/>
      <c r="C385" s="71"/>
      <c r="D385" s="71"/>
      <c r="E385" s="71"/>
      <c r="F385" s="61"/>
    </row>
    <row r="386" spans="1:6" x14ac:dyDescent="0.2">
      <c r="A386" s="80"/>
      <c r="B386" s="70"/>
      <c r="C386" s="71"/>
      <c r="D386" s="71"/>
      <c r="E386" s="71"/>
      <c r="F386" s="61"/>
    </row>
    <row r="387" spans="1:6" x14ac:dyDescent="0.2">
      <c r="A387" s="80"/>
      <c r="B387" s="70"/>
      <c r="C387" s="71"/>
      <c r="D387" s="71"/>
      <c r="E387" s="71"/>
      <c r="F387" s="61"/>
    </row>
    <row r="388" spans="1:6" x14ac:dyDescent="0.2">
      <c r="A388" s="80"/>
      <c r="B388" s="70"/>
      <c r="C388" s="71"/>
      <c r="D388" s="71"/>
      <c r="E388" s="71"/>
      <c r="F388" s="61"/>
    </row>
    <row r="389" spans="1:6" x14ac:dyDescent="0.2">
      <c r="A389" s="80"/>
      <c r="B389" s="70"/>
      <c r="C389" s="71"/>
      <c r="D389" s="71"/>
      <c r="E389" s="71"/>
      <c r="F389" s="61"/>
    </row>
    <row r="390" spans="1:6" x14ac:dyDescent="0.2">
      <c r="A390" s="80"/>
      <c r="B390" s="70"/>
      <c r="C390" s="71"/>
      <c r="D390" s="71"/>
      <c r="E390" s="71"/>
      <c r="F390" s="61"/>
    </row>
    <row r="391" spans="1:6" x14ac:dyDescent="0.2">
      <c r="A391" s="80"/>
      <c r="B391" s="70"/>
      <c r="C391" s="71"/>
      <c r="D391" s="71"/>
      <c r="E391" s="71"/>
      <c r="F391" s="61"/>
    </row>
    <row r="392" spans="1:6" x14ac:dyDescent="0.2">
      <c r="A392" s="80"/>
      <c r="B392" s="70"/>
      <c r="C392" s="71"/>
      <c r="D392" s="71"/>
      <c r="E392" s="71"/>
      <c r="F392" s="61"/>
    </row>
    <row r="393" spans="1:6" x14ac:dyDescent="0.2">
      <c r="A393" s="80"/>
      <c r="B393" s="70"/>
      <c r="C393" s="71"/>
      <c r="D393" s="71"/>
      <c r="E393" s="71"/>
      <c r="F393" s="61"/>
    </row>
    <row r="394" spans="1:6" x14ac:dyDescent="0.2">
      <c r="A394" s="80"/>
      <c r="B394" s="70"/>
      <c r="C394" s="71"/>
      <c r="D394" s="71"/>
      <c r="E394" s="71"/>
      <c r="F394" s="61"/>
    </row>
    <row r="395" spans="1:6" x14ac:dyDescent="0.2">
      <c r="A395" s="80"/>
      <c r="B395" s="70"/>
      <c r="C395" s="71"/>
      <c r="D395" s="71"/>
      <c r="E395" s="71"/>
      <c r="F395" s="61"/>
    </row>
    <row r="396" spans="1:6" x14ac:dyDescent="0.2">
      <c r="A396" s="80"/>
      <c r="B396" s="70"/>
      <c r="C396" s="71"/>
      <c r="D396" s="71"/>
      <c r="E396" s="71"/>
      <c r="F396" s="61"/>
    </row>
    <row r="397" spans="1:6" x14ac:dyDescent="0.2">
      <c r="A397" s="80"/>
      <c r="B397" s="70"/>
      <c r="C397" s="71"/>
      <c r="D397" s="71"/>
      <c r="E397" s="71"/>
      <c r="F397" s="61"/>
    </row>
    <row r="398" spans="1:6" x14ac:dyDescent="0.2">
      <c r="A398" s="80"/>
      <c r="B398" s="70"/>
      <c r="C398" s="71"/>
      <c r="D398" s="71"/>
      <c r="E398" s="71"/>
      <c r="F398" s="61"/>
    </row>
    <row r="399" spans="1:6" x14ac:dyDescent="0.2">
      <c r="A399" s="80"/>
      <c r="B399" s="70"/>
      <c r="C399" s="71"/>
      <c r="D399" s="71"/>
      <c r="E399" s="71"/>
      <c r="F399" s="61"/>
    </row>
    <row r="400" spans="1:6" x14ac:dyDescent="0.2">
      <c r="A400" s="80"/>
      <c r="B400" s="70"/>
      <c r="C400" s="71"/>
      <c r="D400" s="71"/>
      <c r="E400" s="71"/>
      <c r="F400" s="61"/>
    </row>
    <row r="401" spans="1:6" x14ac:dyDescent="0.2">
      <c r="A401" s="80"/>
      <c r="B401" s="70"/>
      <c r="C401" s="71"/>
      <c r="D401" s="71"/>
      <c r="E401" s="71"/>
      <c r="F401" s="61"/>
    </row>
    <row r="402" spans="1:6" x14ac:dyDescent="0.2">
      <c r="A402" s="80"/>
      <c r="B402" s="70"/>
      <c r="C402" s="71"/>
      <c r="D402" s="71"/>
      <c r="E402" s="71"/>
      <c r="F402" s="61"/>
    </row>
    <row r="403" spans="1:6" x14ac:dyDescent="0.2">
      <c r="A403" s="80"/>
      <c r="B403" s="70"/>
      <c r="C403" s="71"/>
      <c r="D403" s="71"/>
      <c r="E403" s="71"/>
      <c r="F403" s="61"/>
    </row>
    <row r="404" spans="1:6" x14ac:dyDescent="0.2">
      <c r="A404" s="80"/>
      <c r="B404" s="70"/>
      <c r="C404" s="71"/>
      <c r="D404" s="71"/>
      <c r="E404" s="71"/>
      <c r="F404" s="61"/>
    </row>
    <row r="405" spans="1:6" x14ac:dyDescent="0.2">
      <c r="A405" s="80"/>
      <c r="B405" s="70"/>
      <c r="C405" s="71"/>
      <c r="D405" s="71"/>
      <c r="E405" s="71"/>
      <c r="F405" s="61"/>
    </row>
    <row r="406" spans="1:6" x14ac:dyDescent="0.2">
      <c r="A406" s="80"/>
      <c r="B406" s="70"/>
      <c r="C406" s="71"/>
      <c r="D406" s="71"/>
      <c r="E406" s="71"/>
      <c r="F406" s="61"/>
    </row>
    <row r="407" spans="1:6" x14ac:dyDescent="0.2">
      <c r="A407" s="80"/>
      <c r="B407" s="70"/>
      <c r="C407" s="71"/>
      <c r="D407" s="71"/>
      <c r="E407" s="71"/>
      <c r="F407" s="61"/>
    </row>
    <row r="408" spans="1:6" x14ac:dyDescent="0.2">
      <c r="A408" s="80"/>
      <c r="B408" s="70"/>
      <c r="C408" s="71"/>
      <c r="D408" s="71"/>
      <c r="E408" s="71"/>
      <c r="F408" s="61"/>
    </row>
    <row r="409" spans="1:6" x14ac:dyDescent="0.2">
      <c r="A409" s="80"/>
      <c r="B409" s="70"/>
      <c r="C409" s="71"/>
      <c r="D409" s="71"/>
      <c r="E409" s="71"/>
      <c r="F409" s="61"/>
    </row>
    <row r="410" spans="1:6" x14ac:dyDescent="0.2">
      <c r="A410" s="80"/>
      <c r="B410" s="70"/>
      <c r="C410" s="71"/>
      <c r="D410" s="71"/>
      <c r="E410" s="71"/>
      <c r="F410" s="61"/>
    </row>
    <row r="411" spans="1:6" x14ac:dyDescent="0.2">
      <c r="A411" s="80"/>
      <c r="B411" s="70"/>
      <c r="C411" s="71"/>
      <c r="D411" s="71"/>
      <c r="E411" s="71"/>
      <c r="F411" s="61"/>
    </row>
    <row r="412" spans="1:6" x14ac:dyDescent="0.2">
      <c r="A412" s="80"/>
      <c r="B412" s="70"/>
      <c r="C412" s="71"/>
      <c r="D412" s="71"/>
      <c r="E412" s="71"/>
      <c r="F412" s="61"/>
    </row>
    <row r="413" spans="1:6" x14ac:dyDescent="0.2">
      <c r="A413" s="80"/>
      <c r="B413" s="70"/>
      <c r="C413" s="71"/>
      <c r="D413" s="71"/>
      <c r="E413" s="71"/>
      <c r="F413" s="61"/>
    </row>
    <row r="414" spans="1:6" x14ac:dyDescent="0.2">
      <c r="A414" s="80"/>
      <c r="B414" s="70"/>
      <c r="C414" s="71"/>
      <c r="D414" s="71"/>
      <c r="E414" s="71"/>
      <c r="F414" s="61"/>
    </row>
    <row r="415" spans="1:6" x14ac:dyDescent="0.2">
      <c r="A415" s="80"/>
      <c r="B415" s="70"/>
      <c r="C415" s="71"/>
      <c r="D415" s="71"/>
      <c r="E415" s="71"/>
      <c r="F415" s="61"/>
    </row>
    <row r="416" spans="1:6" x14ac:dyDescent="0.2">
      <c r="A416" s="80"/>
      <c r="B416" s="70"/>
      <c r="C416" s="71"/>
      <c r="D416" s="71"/>
      <c r="E416" s="71"/>
      <c r="F416" s="61"/>
    </row>
    <row r="417" spans="1:6" x14ac:dyDescent="0.2">
      <c r="A417" s="80"/>
      <c r="B417" s="70"/>
      <c r="C417" s="71"/>
      <c r="D417" s="71"/>
      <c r="E417" s="71"/>
      <c r="F417" s="61"/>
    </row>
    <row r="418" spans="1:6" x14ac:dyDescent="0.2">
      <c r="A418" s="80"/>
      <c r="B418" s="70"/>
      <c r="C418" s="71"/>
      <c r="D418" s="71"/>
      <c r="E418" s="71"/>
      <c r="F418" s="61"/>
    </row>
    <row r="419" spans="1:6" x14ac:dyDescent="0.2">
      <c r="A419" s="80"/>
      <c r="B419" s="70"/>
      <c r="C419" s="71"/>
      <c r="D419" s="71"/>
      <c r="E419" s="71"/>
      <c r="F419" s="61"/>
    </row>
    <row r="420" spans="1:6" x14ac:dyDescent="0.2">
      <c r="A420" s="80"/>
      <c r="B420" s="70"/>
      <c r="C420" s="71"/>
      <c r="D420" s="71"/>
      <c r="E420" s="71"/>
      <c r="F420" s="61"/>
    </row>
    <row r="421" spans="1:6" x14ac:dyDescent="0.2">
      <c r="A421" s="80"/>
      <c r="B421" s="70"/>
      <c r="C421" s="71"/>
      <c r="D421" s="71"/>
      <c r="E421" s="71"/>
      <c r="F421" s="61"/>
    </row>
    <row r="422" spans="1:6" x14ac:dyDescent="0.2">
      <c r="A422" s="80"/>
      <c r="B422" s="70"/>
      <c r="C422" s="71"/>
      <c r="D422" s="71"/>
      <c r="E422" s="71"/>
      <c r="F422" s="61"/>
    </row>
    <row r="423" spans="1:6" x14ac:dyDescent="0.2">
      <c r="A423" s="80"/>
      <c r="B423" s="70"/>
      <c r="C423" s="71"/>
      <c r="D423" s="71"/>
      <c r="E423" s="71"/>
      <c r="F423" s="61"/>
    </row>
    <row r="424" spans="1:6" x14ac:dyDescent="0.2">
      <c r="A424" s="80"/>
      <c r="B424" s="70"/>
      <c r="C424" s="71"/>
      <c r="D424" s="71"/>
      <c r="E424" s="71"/>
      <c r="F424" s="61"/>
    </row>
    <row r="425" spans="1:6" x14ac:dyDescent="0.2">
      <c r="A425" s="80"/>
      <c r="B425" s="70"/>
      <c r="C425" s="71"/>
      <c r="D425" s="71"/>
      <c r="E425" s="71"/>
      <c r="F425" s="61"/>
    </row>
    <row r="426" spans="1:6" x14ac:dyDescent="0.2">
      <c r="A426" s="80"/>
      <c r="B426" s="70"/>
      <c r="C426" s="71"/>
      <c r="D426" s="71"/>
      <c r="E426" s="71"/>
      <c r="F426" s="61"/>
    </row>
    <row r="427" spans="1:6" x14ac:dyDescent="0.2">
      <c r="A427" s="80"/>
      <c r="B427" s="70"/>
      <c r="C427" s="71"/>
      <c r="D427" s="71"/>
      <c r="E427" s="71"/>
      <c r="F427" s="61"/>
    </row>
    <row r="428" spans="1:6" x14ac:dyDescent="0.2">
      <c r="A428" s="80"/>
      <c r="B428" s="70"/>
      <c r="C428" s="71"/>
      <c r="D428" s="71"/>
      <c r="E428" s="71"/>
      <c r="F428" s="61"/>
    </row>
    <row r="429" spans="1:6" x14ac:dyDescent="0.2">
      <c r="A429" s="80"/>
      <c r="B429" s="70"/>
      <c r="C429" s="71"/>
      <c r="D429" s="71"/>
      <c r="E429" s="71"/>
      <c r="F429" s="61"/>
    </row>
    <row r="430" spans="1:6" x14ac:dyDescent="0.2">
      <c r="A430" s="80"/>
      <c r="B430" s="70"/>
      <c r="C430" s="71"/>
      <c r="D430" s="71"/>
      <c r="E430" s="71"/>
      <c r="F430" s="61"/>
    </row>
    <row r="431" spans="1:6" x14ac:dyDescent="0.2">
      <c r="A431" s="80"/>
      <c r="B431" s="70"/>
      <c r="C431" s="71"/>
      <c r="D431" s="71"/>
      <c r="E431" s="71"/>
      <c r="F431" s="61"/>
    </row>
    <row r="432" spans="1:6" x14ac:dyDescent="0.2">
      <c r="A432" s="80"/>
      <c r="B432" s="70"/>
      <c r="C432" s="71"/>
      <c r="D432" s="71"/>
      <c r="E432" s="71"/>
      <c r="F432" s="61"/>
    </row>
    <row r="433" spans="1:6" x14ac:dyDescent="0.2">
      <c r="A433" s="80"/>
      <c r="B433" s="70"/>
      <c r="C433" s="71"/>
      <c r="D433" s="71"/>
      <c r="E433" s="71"/>
      <c r="F433" s="61"/>
    </row>
    <row r="434" spans="1:6" x14ac:dyDescent="0.2">
      <c r="A434" s="80"/>
      <c r="B434" s="70"/>
      <c r="C434" s="71"/>
      <c r="D434" s="71"/>
      <c r="E434" s="71"/>
      <c r="F434" s="61"/>
    </row>
    <row r="435" spans="1:6" x14ac:dyDescent="0.2">
      <c r="A435" s="80"/>
      <c r="B435" s="70"/>
      <c r="C435" s="71"/>
      <c r="D435" s="71"/>
      <c r="E435" s="71"/>
      <c r="F435" s="61"/>
    </row>
    <row r="436" spans="1:6" x14ac:dyDescent="0.2">
      <c r="A436" s="80"/>
      <c r="B436" s="70"/>
      <c r="C436" s="71"/>
      <c r="D436" s="71"/>
      <c r="E436" s="71"/>
      <c r="F436" s="61"/>
    </row>
    <row r="437" spans="1:6" x14ac:dyDescent="0.2">
      <c r="A437" s="80"/>
      <c r="B437" s="70"/>
      <c r="C437" s="71"/>
      <c r="D437" s="71"/>
      <c r="E437" s="71"/>
      <c r="F437" s="61"/>
    </row>
    <row r="438" spans="1:6" x14ac:dyDescent="0.2">
      <c r="A438" s="80"/>
      <c r="B438" s="70"/>
      <c r="C438" s="71"/>
      <c r="D438" s="71"/>
      <c r="E438" s="71"/>
      <c r="F438" s="61"/>
    </row>
    <row r="439" spans="1:6" x14ac:dyDescent="0.2">
      <c r="A439" s="80"/>
      <c r="B439" s="70"/>
      <c r="C439" s="71"/>
      <c r="D439" s="71"/>
      <c r="E439" s="71"/>
      <c r="F439" s="61"/>
    </row>
    <row r="440" spans="1:6" x14ac:dyDescent="0.2">
      <c r="A440" s="80"/>
      <c r="B440" s="70"/>
      <c r="C440" s="71"/>
      <c r="D440" s="71"/>
      <c r="E440" s="71"/>
      <c r="F440" s="61"/>
    </row>
    <row r="441" spans="1:6" x14ac:dyDescent="0.2">
      <c r="A441" s="80"/>
      <c r="B441" s="70"/>
      <c r="C441" s="71"/>
      <c r="D441" s="71"/>
      <c r="E441" s="71"/>
      <c r="F441" s="61"/>
    </row>
    <row r="442" spans="1:6" x14ac:dyDescent="0.2">
      <c r="A442" s="80"/>
      <c r="B442" s="70"/>
      <c r="C442" s="71"/>
      <c r="D442" s="71"/>
      <c r="E442" s="71"/>
      <c r="F442" s="61"/>
    </row>
    <row r="443" spans="1:6" x14ac:dyDescent="0.2">
      <c r="A443" s="80"/>
      <c r="B443" s="70"/>
      <c r="C443" s="71"/>
      <c r="D443" s="71"/>
      <c r="E443" s="71"/>
      <c r="F443" s="61"/>
    </row>
    <row r="444" spans="1:6" x14ac:dyDescent="0.2">
      <c r="A444" s="80"/>
      <c r="B444" s="70"/>
      <c r="C444" s="71"/>
      <c r="D444" s="71"/>
      <c r="E444" s="71"/>
      <c r="F444" s="61"/>
    </row>
    <row r="445" spans="1:6" x14ac:dyDescent="0.2">
      <c r="A445" s="80"/>
      <c r="B445" s="70"/>
      <c r="C445" s="71"/>
      <c r="D445" s="71"/>
      <c r="E445" s="71"/>
      <c r="F445" s="61"/>
    </row>
    <row r="446" spans="1:6" x14ac:dyDescent="0.2">
      <c r="A446" s="80"/>
      <c r="B446" s="70"/>
      <c r="C446" s="71"/>
      <c r="D446" s="71"/>
      <c r="E446" s="71"/>
      <c r="F446" s="61"/>
    </row>
    <row r="447" spans="1:6" x14ac:dyDescent="0.2">
      <c r="A447" s="80"/>
      <c r="B447" s="70"/>
      <c r="C447" s="71"/>
      <c r="D447" s="71"/>
      <c r="E447" s="71"/>
      <c r="F447" s="61"/>
    </row>
    <row r="448" spans="1:6" x14ac:dyDescent="0.2">
      <c r="A448" s="80"/>
      <c r="B448" s="70"/>
      <c r="C448" s="71"/>
      <c r="D448" s="71"/>
      <c r="E448" s="71"/>
      <c r="F448" s="61"/>
    </row>
    <row r="449" spans="1:6" x14ac:dyDescent="0.2">
      <c r="A449" s="80"/>
      <c r="B449" s="70"/>
      <c r="C449" s="71"/>
      <c r="D449" s="71"/>
      <c r="E449" s="71"/>
      <c r="F449" s="61"/>
    </row>
    <row r="450" spans="1:6" x14ac:dyDescent="0.2">
      <c r="A450" s="80"/>
      <c r="B450" s="70"/>
      <c r="C450" s="71"/>
      <c r="D450" s="71"/>
      <c r="E450" s="71"/>
      <c r="F450" s="61"/>
    </row>
    <row r="451" spans="1:6" x14ac:dyDescent="0.2">
      <c r="A451" s="80"/>
      <c r="B451" s="70"/>
      <c r="C451" s="71"/>
      <c r="D451" s="71"/>
      <c r="E451" s="71"/>
      <c r="F451" s="61"/>
    </row>
    <row r="452" spans="1:6" x14ac:dyDescent="0.2">
      <c r="A452" s="80"/>
      <c r="B452" s="70"/>
      <c r="C452" s="71"/>
      <c r="D452" s="71"/>
      <c r="E452" s="71"/>
      <c r="F452" s="61"/>
    </row>
    <row r="453" spans="1:6" x14ac:dyDescent="0.2">
      <c r="A453" s="80"/>
      <c r="B453" s="70"/>
      <c r="C453" s="71"/>
      <c r="D453" s="71"/>
      <c r="E453" s="71"/>
      <c r="F453" s="61"/>
    </row>
    <row r="454" spans="1:6" x14ac:dyDescent="0.2">
      <c r="A454" s="80"/>
      <c r="B454" s="70"/>
      <c r="C454" s="71"/>
      <c r="D454" s="71"/>
      <c r="E454" s="71"/>
      <c r="F454" s="61"/>
    </row>
    <row r="455" spans="1:6" x14ac:dyDescent="0.2">
      <c r="A455" s="80"/>
      <c r="B455" s="70"/>
      <c r="C455" s="71"/>
      <c r="D455" s="71"/>
      <c r="E455" s="71"/>
      <c r="F455" s="61"/>
    </row>
    <row r="456" spans="1:6" x14ac:dyDescent="0.2">
      <c r="A456" s="80"/>
      <c r="B456" s="70"/>
      <c r="C456" s="71"/>
      <c r="D456" s="71"/>
      <c r="E456" s="71"/>
      <c r="F456" s="61"/>
    </row>
    <row r="457" spans="1:6" x14ac:dyDescent="0.2">
      <c r="A457" s="80"/>
      <c r="B457" s="70"/>
      <c r="C457" s="71"/>
      <c r="D457" s="71"/>
      <c r="E457" s="71"/>
      <c r="F457" s="61"/>
    </row>
    <row r="458" spans="1:6" x14ac:dyDescent="0.2">
      <c r="A458" s="80"/>
      <c r="B458" s="70"/>
      <c r="C458" s="71"/>
      <c r="D458" s="71"/>
      <c r="E458" s="71"/>
      <c r="F458" s="61"/>
    </row>
    <row r="459" spans="1:6" x14ac:dyDescent="0.2">
      <c r="A459" s="80"/>
      <c r="B459" s="70"/>
      <c r="C459" s="71"/>
      <c r="D459" s="71"/>
      <c r="E459" s="71"/>
      <c r="F459" s="61"/>
    </row>
    <row r="460" spans="1:6" x14ac:dyDescent="0.2">
      <c r="A460" s="80"/>
      <c r="B460" s="70"/>
      <c r="C460" s="71"/>
      <c r="D460" s="71"/>
      <c r="E460" s="71"/>
      <c r="F460" s="61"/>
    </row>
    <row r="461" spans="1:6" x14ac:dyDescent="0.2">
      <c r="A461" s="80"/>
      <c r="B461" s="70"/>
      <c r="C461" s="71"/>
      <c r="D461" s="71"/>
      <c r="E461" s="71"/>
      <c r="F461" s="61"/>
    </row>
    <row r="462" spans="1:6" x14ac:dyDescent="0.2">
      <c r="A462" s="80"/>
      <c r="B462" s="70"/>
      <c r="C462" s="71"/>
      <c r="D462" s="71"/>
      <c r="E462" s="71"/>
      <c r="F462" s="61"/>
    </row>
    <row r="463" spans="1:6" x14ac:dyDescent="0.2">
      <c r="A463" s="80"/>
      <c r="B463" s="70"/>
      <c r="C463" s="71"/>
      <c r="D463" s="71"/>
      <c r="E463" s="71"/>
      <c r="F463" s="61"/>
    </row>
    <row r="464" spans="1:6" x14ac:dyDescent="0.2">
      <c r="A464" s="80"/>
      <c r="B464" s="70"/>
      <c r="C464" s="71"/>
      <c r="D464" s="71"/>
      <c r="E464" s="71"/>
      <c r="F464" s="61"/>
    </row>
    <row r="465" spans="1:6" x14ac:dyDescent="0.2">
      <c r="A465" s="80"/>
      <c r="B465" s="70"/>
      <c r="C465" s="71"/>
      <c r="D465" s="71"/>
      <c r="E465" s="71"/>
      <c r="F465" s="61"/>
    </row>
    <row r="466" spans="1:6" x14ac:dyDescent="0.2">
      <c r="A466" s="80"/>
      <c r="B466" s="70"/>
      <c r="C466" s="71"/>
      <c r="D466" s="71"/>
      <c r="E466" s="71"/>
      <c r="F466" s="61"/>
    </row>
    <row r="467" spans="1:6" x14ac:dyDescent="0.2">
      <c r="A467" s="80"/>
      <c r="B467" s="70"/>
      <c r="C467" s="71"/>
      <c r="D467" s="71"/>
      <c r="E467" s="71"/>
      <c r="F467" s="61"/>
    </row>
    <row r="468" spans="1:6" x14ac:dyDescent="0.2">
      <c r="A468" s="80"/>
      <c r="B468" s="70"/>
      <c r="C468" s="71"/>
      <c r="D468" s="71"/>
      <c r="E468" s="71"/>
      <c r="F468" s="61"/>
    </row>
    <row r="469" spans="1:6" x14ac:dyDescent="0.2">
      <c r="A469" s="80"/>
      <c r="B469" s="70"/>
      <c r="C469" s="71"/>
      <c r="D469" s="71"/>
      <c r="E469" s="71"/>
      <c r="F469" s="61"/>
    </row>
    <row r="470" spans="1:6" x14ac:dyDescent="0.2">
      <c r="A470" s="80"/>
      <c r="B470" s="70"/>
      <c r="C470" s="71"/>
      <c r="D470" s="71"/>
      <c r="E470" s="71"/>
      <c r="F470" s="61"/>
    </row>
    <row r="471" spans="1:6" x14ac:dyDescent="0.2">
      <c r="A471" s="80"/>
      <c r="B471" s="70"/>
      <c r="C471" s="71"/>
      <c r="D471" s="71"/>
      <c r="E471" s="71"/>
      <c r="F471" s="61"/>
    </row>
    <row r="472" spans="1:6" x14ac:dyDescent="0.2">
      <c r="A472" s="80"/>
      <c r="B472" s="70"/>
      <c r="C472" s="71"/>
      <c r="D472" s="71"/>
      <c r="E472" s="71"/>
      <c r="F472" s="61"/>
    </row>
    <row r="473" spans="1:6" x14ac:dyDescent="0.2">
      <c r="A473" s="80"/>
      <c r="B473" s="70"/>
      <c r="C473" s="71"/>
      <c r="D473" s="71"/>
      <c r="E473" s="71"/>
      <c r="F473" s="61"/>
    </row>
    <row r="474" spans="1:6" x14ac:dyDescent="0.2">
      <c r="A474" s="80"/>
      <c r="B474" s="70"/>
      <c r="C474" s="71"/>
      <c r="D474" s="71"/>
      <c r="E474" s="71"/>
      <c r="F474" s="61"/>
    </row>
    <row r="475" spans="1:6" x14ac:dyDescent="0.2">
      <c r="A475" s="80"/>
      <c r="B475" s="70"/>
      <c r="C475" s="71"/>
      <c r="D475" s="71"/>
      <c r="E475" s="71"/>
      <c r="F475" s="61"/>
    </row>
    <row r="476" spans="1:6" x14ac:dyDescent="0.2">
      <c r="A476" s="80"/>
      <c r="B476" s="70"/>
      <c r="C476" s="71"/>
      <c r="D476" s="71"/>
      <c r="E476" s="71"/>
      <c r="F476" s="61"/>
    </row>
    <row r="477" spans="1:6" x14ac:dyDescent="0.2">
      <c r="A477" s="80"/>
      <c r="B477" s="70"/>
      <c r="C477" s="71"/>
      <c r="D477" s="71"/>
      <c r="E477" s="71"/>
      <c r="F477" s="61"/>
    </row>
    <row r="478" spans="1:6" x14ac:dyDescent="0.2">
      <c r="A478" s="80"/>
      <c r="B478" s="70"/>
      <c r="C478" s="71"/>
      <c r="D478" s="71"/>
      <c r="E478" s="71"/>
      <c r="F478" s="61"/>
    </row>
    <row r="479" spans="1:6" x14ac:dyDescent="0.2">
      <c r="A479" s="80"/>
      <c r="B479" s="70"/>
      <c r="C479" s="71"/>
      <c r="D479" s="71"/>
      <c r="E479" s="71"/>
      <c r="F479" s="61"/>
    </row>
    <row r="480" spans="1:6" x14ac:dyDescent="0.2">
      <c r="A480" s="80"/>
      <c r="B480" s="70"/>
      <c r="C480" s="71"/>
      <c r="D480" s="71"/>
      <c r="E480" s="71"/>
      <c r="F480" s="61"/>
    </row>
    <row r="481" spans="1:6" x14ac:dyDescent="0.2">
      <c r="A481" s="80"/>
      <c r="B481" s="70"/>
      <c r="C481" s="71"/>
      <c r="D481" s="71"/>
      <c r="E481" s="71"/>
      <c r="F481" s="61"/>
    </row>
    <row r="482" spans="1:6" x14ac:dyDescent="0.2">
      <c r="A482" s="80"/>
      <c r="B482" s="70"/>
      <c r="C482" s="71"/>
      <c r="D482" s="71"/>
      <c r="E482" s="71"/>
      <c r="F482" s="61"/>
    </row>
    <row r="483" spans="1:6" x14ac:dyDescent="0.2">
      <c r="A483" s="80"/>
      <c r="B483" s="70"/>
      <c r="C483" s="71"/>
      <c r="D483" s="71"/>
      <c r="E483" s="71"/>
      <c r="F483" s="61"/>
    </row>
    <row r="484" spans="1:6" x14ac:dyDescent="0.2">
      <c r="A484" s="80"/>
      <c r="B484" s="70"/>
      <c r="C484" s="71"/>
      <c r="D484" s="71"/>
      <c r="E484" s="71"/>
      <c r="F484" s="61"/>
    </row>
    <row r="485" spans="1:6" x14ac:dyDescent="0.2">
      <c r="A485" s="80"/>
      <c r="B485" s="70"/>
      <c r="C485" s="71"/>
      <c r="D485" s="71"/>
      <c r="E485" s="71"/>
      <c r="F485" s="61"/>
    </row>
    <row r="486" spans="1:6" x14ac:dyDescent="0.2">
      <c r="A486" s="80"/>
      <c r="B486" s="70"/>
      <c r="C486" s="71"/>
      <c r="D486" s="71"/>
      <c r="E486" s="71"/>
      <c r="F486" s="61"/>
    </row>
    <row r="487" spans="1:6" x14ac:dyDescent="0.2">
      <c r="A487" s="80"/>
      <c r="B487" s="70"/>
      <c r="C487" s="71"/>
      <c r="D487" s="71"/>
      <c r="E487" s="71"/>
      <c r="F487" s="61"/>
    </row>
    <row r="488" spans="1:6" x14ac:dyDescent="0.2">
      <c r="A488" s="80"/>
      <c r="B488" s="70"/>
      <c r="C488" s="71"/>
      <c r="D488" s="71"/>
      <c r="E488" s="71"/>
      <c r="F488" s="61"/>
    </row>
    <row r="489" spans="1:6" x14ac:dyDescent="0.2">
      <c r="A489" s="80"/>
      <c r="B489" s="70"/>
      <c r="C489" s="71"/>
      <c r="D489" s="71"/>
      <c r="E489" s="71"/>
      <c r="F489" s="61"/>
    </row>
    <row r="490" spans="1:6" x14ac:dyDescent="0.2">
      <c r="A490" s="80"/>
      <c r="B490" s="70"/>
      <c r="C490" s="71"/>
      <c r="D490" s="71"/>
      <c r="E490" s="71"/>
      <c r="F490" s="61"/>
    </row>
    <row r="491" spans="1:6" x14ac:dyDescent="0.2">
      <c r="A491" s="80"/>
      <c r="B491" s="70"/>
      <c r="C491" s="71"/>
      <c r="D491" s="71"/>
      <c r="E491" s="71"/>
      <c r="F491" s="61"/>
    </row>
    <row r="492" spans="1:6" x14ac:dyDescent="0.2">
      <c r="A492" s="80"/>
      <c r="B492" s="70"/>
      <c r="C492" s="71"/>
      <c r="D492" s="71"/>
      <c r="E492" s="71"/>
      <c r="F492" s="61"/>
    </row>
    <row r="493" spans="1:6" x14ac:dyDescent="0.2">
      <c r="A493" s="80"/>
      <c r="B493" s="70"/>
      <c r="C493" s="71"/>
      <c r="D493" s="71"/>
      <c r="E493" s="71"/>
      <c r="F493" s="61"/>
    </row>
    <row r="494" spans="1:6" x14ac:dyDescent="0.2">
      <c r="A494" s="80"/>
      <c r="B494" s="70"/>
      <c r="C494" s="71"/>
      <c r="D494" s="71"/>
      <c r="E494" s="71"/>
      <c r="F494" s="61"/>
    </row>
    <row r="495" spans="1:6" x14ac:dyDescent="0.2">
      <c r="A495" s="80"/>
      <c r="B495" s="70"/>
      <c r="C495" s="71"/>
      <c r="D495" s="71"/>
      <c r="E495" s="71"/>
      <c r="F495" s="61"/>
    </row>
    <row r="496" spans="1:6" x14ac:dyDescent="0.2">
      <c r="A496" s="80"/>
      <c r="B496" s="70"/>
      <c r="C496" s="71"/>
      <c r="D496" s="71"/>
      <c r="E496" s="71"/>
      <c r="F496" s="61"/>
    </row>
    <row r="497" spans="1:6" x14ac:dyDescent="0.2">
      <c r="A497" s="80"/>
      <c r="B497" s="70"/>
      <c r="C497" s="71"/>
      <c r="D497" s="71"/>
      <c r="E497" s="71"/>
      <c r="F497" s="61"/>
    </row>
    <row r="498" spans="1:6" x14ac:dyDescent="0.2">
      <c r="A498" s="80"/>
      <c r="B498" s="70"/>
      <c r="C498" s="71"/>
      <c r="D498" s="71"/>
      <c r="E498" s="71"/>
      <c r="F498" s="61"/>
    </row>
    <row r="499" spans="1:6" x14ac:dyDescent="0.2">
      <c r="A499" s="80"/>
      <c r="B499" s="70"/>
      <c r="C499" s="71"/>
      <c r="D499" s="71"/>
      <c r="E499" s="71"/>
      <c r="F499" s="61"/>
    </row>
    <row r="500" spans="1:6" x14ac:dyDescent="0.2">
      <c r="A500" s="80"/>
      <c r="B500" s="70"/>
      <c r="C500" s="71"/>
      <c r="D500" s="71"/>
      <c r="E500" s="71"/>
      <c r="F500" s="61"/>
    </row>
    <row r="501" spans="1:6" x14ac:dyDescent="0.2">
      <c r="A501" s="80"/>
      <c r="B501" s="70"/>
      <c r="C501" s="71"/>
      <c r="D501" s="71"/>
      <c r="E501" s="71"/>
      <c r="F501" s="61"/>
    </row>
    <row r="502" spans="1:6" x14ac:dyDescent="0.2">
      <c r="A502" s="80"/>
      <c r="B502" s="70"/>
      <c r="C502" s="71"/>
      <c r="D502" s="71"/>
      <c r="E502" s="71"/>
      <c r="F502" s="61"/>
    </row>
    <row r="503" spans="1:6" x14ac:dyDescent="0.2">
      <c r="A503" s="80"/>
      <c r="B503" s="70"/>
      <c r="C503" s="71"/>
      <c r="D503" s="71"/>
      <c r="E503" s="71"/>
      <c r="F503" s="61"/>
    </row>
    <row r="504" spans="1:6" x14ac:dyDescent="0.2">
      <c r="A504" s="80"/>
      <c r="B504" s="70"/>
      <c r="C504" s="71"/>
      <c r="D504" s="71"/>
      <c r="E504" s="71"/>
      <c r="F504" s="61"/>
    </row>
    <row r="505" spans="1:6" x14ac:dyDescent="0.2">
      <c r="A505" s="80"/>
      <c r="B505" s="70"/>
      <c r="C505" s="71"/>
      <c r="D505" s="71"/>
      <c r="E505" s="71"/>
      <c r="F505" s="61"/>
    </row>
    <row r="506" spans="1:6" x14ac:dyDescent="0.2">
      <c r="A506" s="80"/>
      <c r="B506" s="70"/>
      <c r="C506" s="71"/>
      <c r="D506" s="71"/>
      <c r="E506" s="71"/>
      <c r="F506" s="61"/>
    </row>
    <row r="507" spans="1:6" x14ac:dyDescent="0.2">
      <c r="A507" s="80"/>
      <c r="B507" s="70"/>
      <c r="C507" s="71"/>
      <c r="D507" s="71"/>
      <c r="E507" s="71"/>
      <c r="F507" s="61"/>
    </row>
    <row r="508" spans="1:6" x14ac:dyDescent="0.2">
      <c r="A508" s="80"/>
      <c r="B508" s="70"/>
      <c r="C508" s="71"/>
      <c r="D508" s="71"/>
      <c r="E508" s="71"/>
      <c r="F508" s="61"/>
    </row>
    <row r="509" spans="1:6" x14ac:dyDescent="0.2">
      <c r="A509" s="80"/>
      <c r="B509" s="70"/>
      <c r="C509" s="71"/>
      <c r="D509" s="71"/>
      <c r="E509" s="71"/>
      <c r="F509" s="61"/>
    </row>
    <row r="510" spans="1:6" x14ac:dyDescent="0.2">
      <c r="A510" s="80"/>
      <c r="B510" s="70"/>
      <c r="C510" s="71"/>
      <c r="D510" s="71"/>
      <c r="E510" s="71"/>
      <c r="F510" s="61"/>
    </row>
    <row r="511" spans="1:6" x14ac:dyDescent="0.2">
      <c r="A511" s="80"/>
      <c r="B511" s="70"/>
      <c r="C511" s="71"/>
      <c r="D511" s="71"/>
      <c r="E511" s="71"/>
      <c r="F511" s="61"/>
    </row>
    <row r="512" spans="1:6" x14ac:dyDescent="0.2">
      <c r="A512" s="80"/>
      <c r="B512" s="70"/>
      <c r="C512" s="71"/>
      <c r="D512" s="71"/>
      <c r="E512" s="71"/>
      <c r="F512" s="61"/>
    </row>
    <row r="513" spans="1:6" x14ac:dyDescent="0.2">
      <c r="A513" s="80"/>
      <c r="B513" s="70"/>
      <c r="C513" s="71"/>
      <c r="D513" s="71"/>
      <c r="E513" s="71"/>
      <c r="F513" s="61"/>
    </row>
    <row r="514" spans="1:6" x14ac:dyDescent="0.2">
      <c r="A514" s="80"/>
      <c r="B514" s="70"/>
      <c r="C514" s="71"/>
      <c r="D514" s="71"/>
      <c r="E514" s="71"/>
      <c r="F514" s="61"/>
    </row>
    <row r="515" spans="1:6" x14ac:dyDescent="0.2">
      <c r="A515" s="80"/>
      <c r="B515" s="70"/>
      <c r="C515" s="71"/>
      <c r="D515" s="71"/>
      <c r="E515" s="71"/>
      <c r="F515" s="61"/>
    </row>
    <row r="516" spans="1:6" x14ac:dyDescent="0.2">
      <c r="A516" s="80"/>
      <c r="B516" s="70"/>
      <c r="C516" s="71"/>
      <c r="D516" s="71"/>
      <c r="E516" s="71"/>
      <c r="F516" s="61"/>
    </row>
    <row r="517" spans="1:6" x14ac:dyDescent="0.2">
      <c r="A517" s="80"/>
      <c r="B517" s="70"/>
      <c r="C517" s="71"/>
      <c r="D517" s="71"/>
      <c r="E517" s="71"/>
      <c r="F517" s="61"/>
    </row>
    <row r="518" spans="1:6" x14ac:dyDescent="0.2">
      <c r="A518" s="80"/>
      <c r="B518" s="70"/>
      <c r="C518" s="71"/>
      <c r="D518" s="71"/>
      <c r="E518" s="71"/>
      <c r="F518" s="61"/>
    </row>
    <row r="519" spans="1:6" x14ac:dyDescent="0.2">
      <c r="A519" s="80"/>
      <c r="B519" s="70"/>
      <c r="C519" s="71"/>
      <c r="D519" s="71"/>
      <c r="E519" s="71"/>
      <c r="F519" s="61"/>
    </row>
    <row r="520" spans="1:6" x14ac:dyDescent="0.2">
      <c r="A520" s="80"/>
      <c r="B520" s="70"/>
      <c r="C520" s="71"/>
      <c r="D520" s="71"/>
      <c r="E520" s="71"/>
      <c r="F520" s="61"/>
    </row>
    <row r="521" spans="1:6" x14ac:dyDescent="0.2">
      <c r="A521" s="80"/>
      <c r="B521" s="70"/>
      <c r="C521" s="71"/>
      <c r="D521" s="71"/>
      <c r="E521" s="71"/>
      <c r="F521" s="61"/>
    </row>
    <row r="522" spans="1:6" x14ac:dyDescent="0.2">
      <c r="A522" s="80"/>
      <c r="B522" s="70"/>
      <c r="C522" s="71"/>
      <c r="D522" s="71"/>
      <c r="E522" s="71"/>
      <c r="F522" s="61"/>
    </row>
    <row r="523" spans="1:6" x14ac:dyDescent="0.2">
      <c r="A523" s="80"/>
      <c r="B523" s="70"/>
      <c r="C523" s="71"/>
      <c r="D523" s="71"/>
      <c r="E523" s="71"/>
      <c r="F523" s="61"/>
    </row>
    <row r="524" spans="1:6" x14ac:dyDescent="0.2">
      <c r="A524" s="80"/>
      <c r="B524" s="70"/>
      <c r="C524" s="71"/>
      <c r="D524" s="71"/>
      <c r="E524" s="71"/>
      <c r="F524" s="61"/>
    </row>
    <row r="525" spans="1:6" x14ac:dyDescent="0.2">
      <c r="A525" s="80"/>
      <c r="B525" s="70"/>
      <c r="C525" s="71"/>
      <c r="D525" s="71"/>
      <c r="E525" s="71"/>
      <c r="F525" s="61"/>
    </row>
    <row r="526" spans="1:6" x14ac:dyDescent="0.2">
      <c r="A526" s="80"/>
      <c r="B526" s="70"/>
      <c r="C526" s="71"/>
      <c r="D526" s="71"/>
      <c r="E526" s="71"/>
      <c r="F526" s="61"/>
    </row>
    <row r="527" spans="1:6" x14ac:dyDescent="0.2">
      <c r="A527" s="80"/>
      <c r="B527" s="70"/>
      <c r="C527" s="71"/>
      <c r="D527" s="71"/>
      <c r="E527" s="71"/>
      <c r="F527" s="61"/>
    </row>
    <row r="528" spans="1:6" x14ac:dyDescent="0.2">
      <c r="A528" s="80"/>
      <c r="B528" s="70"/>
      <c r="C528" s="71"/>
      <c r="D528" s="71"/>
      <c r="E528" s="71"/>
      <c r="F528" s="61"/>
    </row>
    <row r="529" spans="1:6" x14ac:dyDescent="0.2">
      <c r="A529" s="80"/>
      <c r="B529" s="70"/>
      <c r="C529" s="71"/>
      <c r="D529" s="71"/>
      <c r="E529" s="71"/>
      <c r="F529" s="61"/>
    </row>
    <row r="530" spans="1:6" x14ac:dyDescent="0.2">
      <c r="A530" s="80"/>
      <c r="B530" s="70"/>
      <c r="C530" s="71"/>
      <c r="D530" s="71"/>
      <c r="E530" s="71"/>
      <c r="F530" s="61"/>
    </row>
    <row r="531" spans="1:6" x14ac:dyDescent="0.2">
      <c r="A531" s="80"/>
      <c r="B531" s="70"/>
      <c r="C531" s="71"/>
      <c r="D531" s="71"/>
      <c r="E531" s="71"/>
      <c r="F531" s="61"/>
    </row>
    <row r="532" spans="1:6" x14ac:dyDescent="0.2">
      <c r="A532" s="80"/>
      <c r="B532" s="70"/>
      <c r="C532" s="71"/>
      <c r="D532" s="71"/>
      <c r="E532" s="71"/>
      <c r="F532" s="61"/>
    </row>
    <row r="533" spans="1:6" x14ac:dyDescent="0.2">
      <c r="A533" s="80"/>
      <c r="B533" s="70"/>
      <c r="C533" s="71"/>
      <c r="D533" s="71"/>
      <c r="E533" s="71"/>
      <c r="F533" s="61"/>
    </row>
    <row r="534" spans="1:6" x14ac:dyDescent="0.2">
      <c r="A534" s="80"/>
      <c r="B534" s="70"/>
      <c r="C534" s="71"/>
      <c r="D534" s="71"/>
      <c r="E534" s="71"/>
      <c r="F534" s="61"/>
    </row>
    <row r="535" spans="1:6" x14ac:dyDescent="0.2">
      <c r="A535" s="80"/>
      <c r="B535" s="70"/>
      <c r="C535" s="71"/>
      <c r="D535" s="71"/>
      <c r="E535" s="71"/>
      <c r="F535" s="61"/>
    </row>
    <row r="536" spans="1:6" x14ac:dyDescent="0.2">
      <c r="A536" s="80"/>
      <c r="B536" s="70"/>
      <c r="C536" s="71"/>
      <c r="D536" s="71"/>
      <c r="E536" s="71"/>
      <c r="F536" s="61"/>
    </row>
    <row r="537" spans="1:6" x14ac:dyDescent="0.2">
      <c r="A537" s="80"/>
      <c r="B537" s="70"/>
      <c r="C537" s="71"/>
      <c r="D537" s="71"/>
      <c r="E537" s="71"/>
      <c r="F537" s="61"/>
    </row>
    <row r="538" spans="1:6" x14ac:dyDescent="0.2">
      <c r="A538" s="80"/>
      <c r="B538" s="70"/>
      <c r="C538" s="71"/>
      <c r="D538" s="71"/>
      <c r="E538" s="71"/>
      <c r="F538" s="61"/>
    </row>
    <row r="539" spans="1:6" x14ac:dyDescent="0.2">
      <c r="A539" s="80"/>
      <c r="B539" s="70"/>
      <c r="C539" s="71"/>
      <c r="D539" s="71"/>
      <c r="E539" s="71"/>
      <c r="F539" s="61"/>
    </row>
    <row r="540" spans="1:6" x14ac:dyDescent="0.2">
      <c r="A540" s="80"/>
      <c r="B540" s="70"/>
      <c r="C540" s="71"/>
      <c r="D540" s="71"/>
      <c r="E540" s="71"/>
      <c r="F540" s="61"/>
    </row>
    <row r="541" spans="1:6" x14ac:dyDescent="0.2">
      <c r="A541" s="80"/>
      <c r="B541" s="70"/>
      <c r="C541" s="71"/>
      <c r="D541" s="71"/>
      <c r="E541" s="71"/>
      <c r="F541" s="61"/>
    </row>
    <row r="542" spans="1:6" x14ac:dyDescent="0.2">
      <c r="A542" s="80"/>
      <c r="B542" s="70"/>
      <c r="C542" s="71"/>
      <c r="D542" s="71"/>
      <c r="E542" s="71"/>
      <c r="F542" s="61"/>
    </row>
    <row r="543" spans="1:6" x14ac:dyDescent="0.2">
      <c r="A543" s="80"/>
      <c r="B543" s="70"/>
      <c r="C543" s="71"/>
      <c r="D543" s="71"/>
      <c r="E543" s="71"/>
      <c r="F543" s="61"/>
    </row>
    <row r="544" spans="1:6" x14ac:dyDescent="0.2">
      <c r="A544" s="80"/>
      <c r="B544" s="70"/>
      <c r="C544" s="71"/>
      <c r="D544" s="71"/>
      <c r="E544" s="71"/>
      <c r="F544" s="61"/>
    </row>
    <row r="545" spans="1:6" x14ac:dyDescent="0.2">
      <c r="A545" s="80"/>
      <c r="B545" s="70"/>
      <c r="C545" s="71"/>
      <c r="D545" s="71"/>
      <c r="E545" s="71"/>
      <c r="F545" s="61"/>
    </row>
    <row r="546" spans="1:6" x14ac:dyDescent="0.2">
      <c r="A546" s="80"/>
      <c r="B546" s="70"/>
      <c r="C546" s="71"/>
      <c r="D546" s="71"/>
      <c r="E546" s="71"/>
      <c r="F546" s="61"/>
    </row>
    <row r="547" spans="1:6" x14ac:dyDescent="0.2">
      <c r="A547" s="80"/>
      <c r="B547" s="70"/>
      <c r="C547" s="71"/>
      <c r="D547" s="71"/>
      <c r="E547" s="71"/>
      <c r="F547" s="61"/>
    </row>
    <row r="548" spans="1:6" x14ac:dyDescent="0.2">
      <c r="A548" s="80"/>
      <c r="B548" s="70"/>
      <c r="C548" s="71"/>
      <c r="D548" s="71"/>
      <c r="E548" s="71"/>
      <c r="F548" s="61"/>
    </row>
    <row r="549" spans="1:6" x14ac:dyDescent="0.2">
      <c r="A549" s="80"/>
      <c r="B549" s="70"/>
      <c r="C549" s="71"/>
      <c r="D549" s="71"/>
      <c r="E549" s="71"/>
      <c r="F549" s="61"/>
    </row>
    <row r="550" spans="1:6" x14ac:dyDescent="0.2">
      <c r="A550" s="80"/>
      <c r="B550" s="70"/>
      <c r="C550" s="71"/>
      <c r="D550" s="71"/>
      <c r="E550" s="71"/>
      <c r="F550" s="61"/>
    </row>
    <row r="551" spans="1:6" x14ac:dyDescent="0.2">
      <c r="A551" s="80"/>
      <c r="B551" s="70"/>
      <c r="C551" s="71"/>
      <c r="D551" s="71"/>
      <c r="E551" s="71"/>
      <c r="F551" s="61"/>
    </row>
    <row r="552" spans="1:6" x14ac:dyDescent="0.2">
      <c r="A552" s="80"/>
      <c r="B552" s="70"/>
      <c r="C552" s="71"/>
      <c r="D552" s="71"/>
      <c r="E552" s="71"/>
      <c r="F552" s="61"/>
    </row>
    <row r="553" spans="1:6" x14ac:dyDescent="0.2">
      <c r="A553" s="80"/>
      <c r="B553" s="70"/>
      <c r="C553" s="71"/>
      <c r="D553" s="71"/>
      <c r="E553" s="71"/>
      <c r="F553" s="61"/>
    </row>
    <row r="554" spans="1:6" x14ac:dyDescent="0.2">
      <c r="A554" s="80"/>
      <c r="B554" s="70"/>
      <c r="C554" s="71"/>
      <c r="D554" s="71"/>
      <c r="E554" s="71"/>
      <c r="F554" s="61"/>
    </row>
    <row r="555" spans="1:6" x14ac:dyDescent="0.2">
      <c r="A555" s="80"/>
      <c r="B555" s="70"/>
      <c r="C555" s="71"/>
      <c r="D555" s="71"/>
      <c r="E555" s="71"/>
      <c r="F555" s="61"/>
    </row>
    <row r="556" spans="1:6" x14ac:dyDescent="0.2">
      <c r="A556" s="80"/>
      <c r="B556" s="70"/>
      <c r="C556" s="71"/>
      <c r="D556" s="71"/>
      <c r="E556" s="71"/>
      <c r="F556" s="61"/>
    </row>
    <row r="557" spans="1:6" x14ac:dyDescent="0.2">
      <c r="A557" s="80"/>
      <c r="B557" s="70"/>
      <c r="C557" s="71"/>
      <c r="D557" s="71"/>
      <c r="E557" s="71"/>
      <c r="F557" s="61"/>
    </row>
    <row r="558" spans="1:6" x14ac:dyDescent="0.2">
      <c r="A558" s="80"/>
      <c r="B558" s="70"/>
      <c r="C558" s="71"/>
      <c r="D558" s="71"/>
      <c r="E558" s="71"/>
      <c r="F558" s="61"/>
    </row>
    <row r="559" spans="1:6" x14ac:dyDescent="0.2">
      <c r="A559" s="80"/>
      <c r="B559" s="70"/>
      <c r="C559" s="71"/>
      <c r="D559" s="71"/>
      <c r="E559" s="71"/>
      <c r="F559" s="61"/>
    </row>
    <row r="560" spans="1:6" x14ac:dyDescent="0.2">
      <c r="A560" s="80"/>
      <c r="B560" s="70"/>
      <c r="C560" s="71"/>
      <c r="D560" s="71"/>
      <c r="E560" s="71"/>
      <c r="F560" s="61"/>
    </row>
    <row r="561" spans="1:6" x14ac:dyDescent="0.2">
      <c r="A561" s="80"/>
      <c r="B561" s="70"/>
      <c r="C561" s="71"/>
      <c r="D561" s="71"/>
      <c r="E561" s="71"/>
      <c r="F561" s="61"/>
    </row>
    <row r="562" spans="1:6" x14ac:dyDescent="0.2">
      <c r="A562" s="80"/>
      <c r="B562" s="70"/>
      <c r="C562" s="71"/>
      <c r="D562" s="71"/>
      <c r="E562" s="71"/>
      <c r="F562" s="61"/>
    </row>
    <row r="563" spans="1:6" x14ac:dyDescent="0.2">
      <c r="A563" s="80"/>
      <c r="B563" s="70"/>
      <c r="C563" s="71"/>
      <c r="D563" s="71"/>
      <c r="E563" s="71"/>
      <c r="F563" s="61"/>
    </row>
    <row r="564" spans="1:6" x14ac:dyDescent="0.2">
      <c r="A564" s="80"/>
      <c r="B564" s="70"/>
      <c r="C564" s="71"/>
      <c r="D564" s="71"/>
      <c r="E564" s="71"/>
      <c r="F564" s="61"/>
    </row>
    <row r="565" spans="1:6" x14ac:dyDescent="0.2">
      <c r="A565" s="80"/>
      <c r="B565" s="70"/>
      <c r="C565" s="71"/>
      <c r="D565" s="71"/>
      <c r="E565" s="71"/>
      <c r="F565" s="61"/>
    </row>
    <row r="566" spans="1:6" x14ac:dyDescent="0.2">
      <c r="A566" s="80"/>
      <c r="B566" s="70"/>
      <c r="C566" s="71"/>
      <c r="D566" s="71"/>
      <c r="E566" s="71"/>
      <c r="F566" s="61"/>
    </row>
    <row r="567" spans="1:6" x14ac:dyDescent="0.2">
      <c r="A567" s="80"/>
      <c r="B567" s="70"/>
      <c r="C567" s="71"/>
      <c r="D567" s="71"/>
      <c r="E567" s="71"/>
      <c r="F567" s="61"/>
    </row>
    <row r="568" spans="1:6" x14ac:dyDescent="0.2">
      <c r="A568" s="80"/>
      <c r="B568" s="70"/>
      <c r="C568" s="71"/>
      <c r="D568" s="71"/>
      <c r="E568" s="71"/>
      <c r="F568" s="61"/>
    </row>
    <row r="569" spans="1:6" x14ac:dyDescent="0.2">
      <c r="A569" s="80"/>
      <c r="B569" s="70"/>
      <c r="C569" s="71"/>
      <c r="D569" s="71"/>
      <c r="E569" s="71"/>
      <c r="F569" s="61"/>
    </row>
    <row r="570" spans="1:6" x14ac:dyDescent="0.2">
      <c r="A570" s="80"/>
      <c r="B570" s="70"/>
      <c r="C570" s="71"/>
      <c r="D570" s="71"/>
      <c r="E570" s="71"/>
      <c r="F570" s="61"/>
    </row>
    <row r="571" spans="1:6" x14ac:dyDescent="0.2">
      <c r="A571" s="80"/>
      <c r="B571" s="70"/>
      <c r="C571" s="71"/>
      <c r="D571" s="71"/>
      <c r="E571" s="71"/>
      <c r="F571" s="61"/>
    </row>
    <row r="572" spans="1:6" x14ac:dyDescent="0.2">
      <c r="A572" s="80"/>
      <c r="B572" s="70"/>
      <c r="C572" s="71"/>
      <c r="D572" s="71"/>
      <c r="E572" s="71"/>
      <c r="F572" s="61"/>
    </row>
    <row r="573" spans="1:6" x14ac:dyDescent="0.2">
      <c r="A573" s="80"/>
      <c r="B573" s="70"/>
      <c r="C573" s="71"/>
      <c r="D573" s="71"/>
      <c r="E573" s="71"/>
      <c r="F573" s="61"/>
    </row>
    <row r="574" spans="1:6" x14ac:dyDescent="0.2">
      <c r="A574" s="80"/>
      <c r="B574" s="70"/>
      <c r="C574" s="71"/>
      <c r="D574" s="71"/>
      <c r="E574" s="71"/>
      <c r="F574" s="61"/>
    </row>
    <row r="575" spans="1:6" x14ac:dyDescent="0.2">
      <c r="A575" s="80"/>
      <c r="B575" s="70"/>
      <c r="C575" s="71"/>
      <c r="D575" s="71"/>
      <c r="E575" s="71"/>
      <c r="F575" s="61"/>
    </row>
    <row r="576" spans="1:6" x14ac:dyDescent="0.2">
      <c r="A576" s="80"/>
      <c r="B576" s="70"/>
      <c r="C576" s="71"/>
      <c r="D576" s="71"/>
      <c r="E576" s="71"/>
      <c r="F576" s="61"/>
    </row>
    <row r="577" spans="1:6" x14ac:dyDescent="0.2">
      <c r="A577" s="80"/>
      <c r="B577" s="70"/>
      <c r="C577" s="71"/>
      <c r="D577" s="71"/>
      <c r="E577" s="71"/>
      <c r="F577" s="61"/>
    </row>
    <row r="578" spans="1:6" x14ac:dyDescent="0.2">
      <c r="A578" s="80"/>
      <c r="B578" s="70"/>
      <c r="C578" s="71"/>
      <c r="D578" s="71"/>
      <c r="E578" s="71"/>
      <c r="F578" s="61"/>
    </row>
    <row r="579" spans="1:6" x14ac:dyDescent="0.2">
      <c r="A579" s="80"/>
      <c r="B579" s="70"/>
      <c r="C579" s="71"/>
      <c r="D579" s="71"/>
      <c r="E579" s="71"/>
      <c r="F579" s="61"/>
    </row>
    <row r="580" spans="1:6" x14ac:dyDescent="0.2">
      <c r="A580" s="80"/>
      <c r="B580" s="70"/>
      <c r="C580" s="71"/>
      <c r="D580" s="71"/>
      <c r="E580" s="71"/>
      <c r="F580" s="61"/>
    </row>
    <row r="581" spans="1:6" x14ac:dyDescent="0.2">
      <c r="A581" s="80"/>
      <c r="B581" s="70"/>
      <c r="C581" s="71"/>
      <c r="D581" s="71"/>
      <c r="E581" s="71"/>
      <c r="F581" s="61"/>
    </row>
    <row r="582" spans="1:6" x14ac:dyDescent="0.2">
      <c r="A582" s="80"/>
      <c r="B582" s="70"/>
      <c r="C582" s="71"/>
      <c r="D582" s="71"/>
      <c r="E582" s="71"/>
      <c r="F582" s="61"/>
    </row>
    <row r="583" spans="1:6" x14ac:dyDescent="0.2">
      <c r="A583" s="80"/>
      <c r="B583" s="70"/>
      <c r="C583" s="71"/>
      <c r="D583" s="71"/>
      <c r="E583" s="71"/>
      <c r="F583" s="61"/>
    </row>
    <row r="584" spans="1:6" x14ac:dyDescent="0.2">
      <c r="A584" s="80"/>
      <c r="B584" s="70"/>
      <c r="C584" s="71"/>
      <c r="D584" s="71"/>
      <c r="E584" s="71"/>
      <c r="F584" s="61"/>
    </row>
    <row r="585" spans="1:6" x14ac:dyDescent="0.2">
      <c r="A585" s="80"/>
      <c r="B585" s="70"/>
      <c r="C585" s="71"/>
      <c r="D585" s="71"/>
      <c r="E585" s="71"/>
      <c r="F585" s="61"/>
    </row>
    <row r="586" spans="1:6" x14ac:dyDescent="0.2">
      <c r="A586" s="80"/>
      <c r="B586" s="70"/>
      <c r="C586" s="71"/>
      <c r="D586" s="71"/>
      <c r="E586" s="71"/>
      <c r="F586" s="61"/>
    </row>
    <row r="587" spans="1:6" x14ac:dyDescent="0.2">
      <c r="A587" s="80"/>
      <c r="B587" s="70"/>
      <c r="C587" s="71"/>
      <c r="D587" s="71"/>
      <c r="E587" s="71"/>
      <c r="F587" s="61"/>
    </row>
    <row r="588" spans="1:6" x14ac:dyDescent="0.2">
      <c r="A588" s="80"/>
      <c r="B588" s="70"/>
      <c r="C588" s="71"/>
      <c r="D588" s="71"/>
      <c r="E588" s="71"/>
      <c r="F588" s="61"/>
    </row>
    <row r="589" spans="1:6" x14ac:dyDescent="0.2">
      <c r="A589" s="80"/>
      <c r="B589" s="70"/>
      <c r="C589" s="71"/>
      <c r="D589" s="71"/>
      <c r="E589" s="71"/>
      <c r="F589" s="61"/>
    </row>
    <row r="590" spans="1:6" x14ac:dyDescent="0.2">
      <c r="A590" s="80"/>
      <c r="B590" s="70"/>
      <c r="C590" s="71"/>
      <c r="D590" s="71"/>
      <c r="E590" s="71"/>
      <c r="F590" s="61"/>
    </row>
    <row r="591" spans="1:6" x14ac:dyDescent="0.2">
      <c r="A591" s="80"/>
      <c r="B591" s="70"/>
      <c r="C591" s="71"/>
      <c r="D591" s="71"/>
      <c r="E591" s="71"/>
      <c r="F591" s="61"/>
    </row>
    <row r="592" spans="1:6" x14ac:dyDescent="0.2">
      <c r="A592" s="80"/>
      <c r="B592" s="70"/>
      <c r="C592" s="71"/>
      <c r="D592" s="71"/>
      <c r="E592" s="71"/>
      <c r="F592" s="61"/>
    </row>
    <row r="593" spans="1:6" x14ac:dyDescent="0.2">
      <c r="A593" s="80"/>
      <c r="B593" s="70"/>
      <c r="C593" s="71"/>
      <c r="D593" s="71"/>
      <c r="E593" s="71"/>
      <c r="F593" s="61"/>
    </row>
    <row r="594" spans="1:6" x14ac:dyDescent="0.2">
      <c r="A594" s="80"/>
      <c r="B594" s="70"/>
      <c r="C594" s="71"/>
      <c r="D594" s="71"/>
      <c r="E594" s="71"/>
      <c r="F594" s="61"/>
    </row>
    <row r="595" spans="1:6" x14ac:dyDescent="0.2">
      <c r="A595" s="80"/>
      <c r="B595" s="70"/>
      <c r="C595" s="71"/>
      <c r="D595" s="71"/>
      <c r="E595" s="71"/>
      <c r="F595" s="61"/>
    </row>
    <row r="596" spans="1:6" x14ac:dyDescent="0.2">
      <c r="A596" s="80"/>
      <c r="B596" s="70"/>
      <c r="C596" s="71"/>
      <c r="D596" s="71"/>
      <c r="E596" s="71"/>
      <c r="F596" s="61"/>
    </row>
    <row r="597" spans="1:6" x14ac:dyDescent="0.2">
      <c r="A597" s="80"/>
      <c r="B597" s="70"/>
      <c r="C597" s="71"/>
      <c r="D597" s="71"/>
      <c r="E597" s="71"/>
      <c r="F597" s="61"/>
    </row>
    <row r="598" spans="1:6" x14ac:dyDescent="0.2">
      <c r="A598" s="80"/>
      <c r="B598" s="70"/>
      <c r="C598" s="71"/>
      <c r="D598" s="71"/>
      <c r="E598" s="71"/>
      <c r="F598" s="61"/>
    </row>
    <row r="599" spans="1:6" x14ac:dyDescent="0.2">
      <c r="A599" s="80"/>
      <c r="B599" s="70"/>
      <c r="C599" s="71"/>
      <c r="D599" s="71"/>
      <c r="E599" s="71"/>
      <c r="F599" s="61"/>
    </row>
    <row r="600" spans="1:6" x14ac:dyDescent="0.2">
      <c r="A600" s="80"/>
      <c r="B600" s="70"/>
      <c r="C600" s="71"/>
      <c r="D600" s="71"/>
      <c r="E600" s="71"/>
      <c r="F600" s="61"/>
    </row>
    <row r="601" spans="1:6" x14ac:dyDescent="0.2">
      <c r="A601" s="80"/>
      <c r="B601" s="70"/>
      <c r="C601" s="71"/>
      <c r="D601" s="71"/>
      <c r="E601" s="71"/>
      <c r="F601" s="61"/>
    </row>
    <row r="602" spans="1:6" x14ac:dyDescent="0.2">
      <c r="A602" s="80"/>
      <c r="B602" s="70"/>
      <c r="C602" s="71"/>
      <c r="D602" s="71"/>
      <c r="E602" s="71"/>
      <c r="F602" s="61"/>
    </row>
    <row r="603" spans="1:6" x14ac:dyDescent="0.2">
      <c r="A603" s="80"/>
      <c r="B603" s="70"/>
      <c r="C603" s="71"/>
      <c r="D603" s="71"/>
      <c r="E603" s="71"/>
      <c r="F603" s="61"/>
    </row>
    <row r="604" spans="1:6" x14ac:dyDescent="0.2">
      <c r="A604" s="80"/>
      <c r="B604" s="70"/>
      <c r="C604" s="71"/>
      <c r="D604" s="71"/>
      <c r="E604" s="71"/>
      <c r="F604" s="61"/>
    </row>
    <row r="605" spans="1:6" x14ac:dyDescent="0.2">
      <c r="A605" s="80"/>
      <c r="B605" s="70"/>
      <c r="C605" s="71"/>
      <c r="D605" s="71"/>
      <c r="E605" s="71"/>
      <c r="F605" s="61"/>
    </row>
    <row r="606" spans="1:6" x14ac:dyDescent="0.2">
      <c r="A606" s="80"/>
      <c r="B606" s="70"/>
      <c r="C606" s="71"/>
      <c r="D606" s="71"/>
      <c r="E606" s="71"/>
      <c r="F606" s="61"/>
    </row>
    <row r="607" spans="1:6" x14ac:dyDescent="0.2">
      <c r="A607" s="80"/>
      <c r="B607" s="70"/>
      <c r="C607" s="71"/>
      <c r="D607" s="71"/>
      <c r="E607" s="71"/>
      <c r="F607" s="61"/>
    </row>
    <row r="608" spans="1:6" x14ac:dyDescent="0.2">
      <c r="A608" s="80"/>
      <c r="B608" s="70"/>
      <c r="C608" s="71"/>
      <c r="D608" s="71"/>
      <c r="E608" s="71"/>
      <c r="F608" s="61"/>
    </row>
    <row r="609" spans="1:6" x14ac:dyDescent="0.2">
      <c r="A609" s="80"/>
      <c r="B609" s="70"/>
      <c r="C609" s="71"/>
      <c r="D609" s="71"/>
      <c r="E609" s="71"/>
      <c r="F609" s="61"/>
    </row>
    <row r="610" spans="1:6" x14ac:dyDescent="0.2">
      <c r="A610" s="80"/>
      <c r="B610" s="70"/>
      <c r="C610" s="71"/>
      <c r="D610" s="71"/>
      <c r="E610" s="71"/>
      <c r="F610" s="61"/>
    </row>
    <row r="611" spans="1:6" x14ac:dyDescent="0.2">
      <c r="A611" s="80"/>
      <c r="B611" s="70"/>
      <c r="C611" s="71"/>
      <c r="D611" s="71"/>
      <c r="E611" s="71"/>
      <c r="F611" s="61"/>
    </row>
    <row r="612" spans="1:6" x14ac:dyDescent="0.2">
      <c r="A612" s="80"/>
      <c r="B612" s="70"/>
      <c r="C612" s="71"/>
      <c r="D612" s="71"/>
      <c r="E612" s="71"/>
      <c r="F612" s="61"/>
    </row>
    <row r="613" spans="1:6" x14ac:dyDescent="0.2">
      <c r="A613" s="80"/>
      <c r="B613" s="70"/>
      <c r="C613" s="71"/>
      <c r="D613" s="71"/>
      <c r="E613" s="71"/>
      <c r="F613" s="61"/>
    </row>
    <row r="614" spans="1:6" x14ac:dyDescent="0.2">
      <c r="A614" s="80"/>
      <c r="B614" s="70"/>
      <c r="C614" s="71"/>
      <c r="D614" s="71"/>
      <c r="E614" s="71"/>
      <c r="F614" s="61"/>
    </row>
    <row r="615" spans="1:6" x14ac:dyDescent="0.2">
      <c r="A615" s="80"/>
      <c r="B615" s="70"/>
      <c r="C615" s="71"/>
      <c r="D615" s="71"/>
      <c r="E615" s="71"/>
      <c r="F615" s="61"/>
    </row>
    <row r="616" spans="1:6" x14ac:dyDescent="0.2">
      <c r="A616" s="80"/>
      <c r="B616" s="70"/>
      <c r="C616" s="71"/>
      <c r="D616" s="71"/>
      <c r="E616" s="71"/>
      <c r="F616" s="61"/>
    </row>
    <row r="617" spans="1:6" x14ac:dyDescent="0.2">
      <c r="A617" s="80"/>
      <c r="B617" s="70"/>
      <c r="C617" s="71"/>
      <c r="D617" s="71"/>
      <c r="E617" s="71"/>
      <c r="F617" s="61"/>
    </row>
    <row r="618" spans="1:6" x14ac:dyDescent="0.2">
      <c r="A618" s="80"/>
      <c r="B618" s="70"/>
      <c r="C618" s="71"/>
      <c r="D618" s="71"/>
      <c r="E618" s="71"/>
      <c r="F618" s="61"/>
    </row>
    <row r="619" spans="1:6" x14ac:dyDescent="0.2">
      <c r="A619" s="80"/>
      <c r="B619" s="70"/>
      <c r="C619" s="71"/>
      <c r="D619" s="71"/>
      <c r="E619" s="71"/>
      <c r="F619" s="61"/>
    </row>
    <row r="620" spans="1:6" x14ac:dyDescent="0.2">
      <c r="A620" s="80"/>
      <c r="B620" s="70"/>
      <c r="C620" s="71"/>
      <c r="D620" s="71"/>
      <c r="E620" s="71"/>
      <c r="F620" s="61"/>
    </row>
    <row r="621" spans="1:6" x14ac:dyDescent="0.2">
      <c r="A621" s="80"/>
      <c r="B621" s="70"/>
      <c r="C621" s="71"/>
      <c r="D621" s="71"/>
      <c r="E621" s="71"/>
      <c r="F621" s="61"/>
    </row>
    <row r="622" spans="1:6" x14ac:dyDescent="0.2">
      <c r="A622" s="80"/>
      <c r="B622" s="70"/>
      <c r="C622" s="71"/>
      <c r="D622" s="71"/>
      <c r="E622" s="71"/>
      <c r="F622" s="61"/>
    </row>
    <row r="623" spans="1:6" x14ac:dyDescent="0.2">
      <c r="A623" s="80"/>
      <c r="B623" s="70"/>
      <c r="C623" s="71"/>
      <c r="D623" s="71"/>
      <c r="E623" s="71"/>
      <c r="F623" s="61"/>
    </row>
    <row r="624" spans="1:6" x14ac:dyDescent="0.2">
      <c r="A624" s="80"/>
      <c r="B624" s="70"/>
      <c r="C624" s="71"/>
      <c r="D624" s="71"/>
      <c r="E624" s="71"/>
      <c r="F624" s="61"/>
    </row>
    <row r="625" spans="1:6" x14ac:dyDescent="0.2">
      <c r="A625" s="80"/>
      <c r="B625" s="70"/>
      <c r="C625" s="71"/>
      <c r="D625" s="71"/>
      <c r="E625" s="71"/>
      <c r="F625" s="61"/>
    </row>
    <row r="626" spans="1:6" x14ac:dyDescent="0.2">
      <c r="A626" s="80"/>
      <c r="B626" s="70"/>
      <c r="C626" s="71"/>
      <c r="D626" s="71"/>
      <c r="E626" s="71"/>
      <c r="F626" s="61"/>
    </row>
    <row r="627" spans="1:6" x14ac:dyDescent="0.2">
      <c r="A627" s="80"/>
      <c r="B627" s="70"/>
      <c r="C627" s="71"/>
      <c r="D627" s="71"/>
      <c r="E627" s="71"/>
      <c r="F627" s="61"/>
    </row>
    <row r="628" spans="1:6" x14ac:dyDescent="0.2">
      <c r="A628" s="80"/>
      <c r="B628" s="70"/>
      <c r="C628" s="71"/>
      <c r="D628" s="71"/>
      <c r="E628" s="71"/>
      <c r="F628" s="61"/>
    </row>
    <row r="629" spans="1:6" x14ac:dyDescent="0.2">
      <c r="A629" s="80"/>
      <c r="B629" s="70"/>
      <c r="C629" s="71"/>
      <c r="D629" s="71"/>
      <c r="E629" s="71"/>
      <c r="F629" s="61"/>
    </row>
    <row r="630" spans="1:6" x14ac:dyDescent="0.2">
      <c r="A630" s="80"/>
      <c r="B630" s="70"/>
      <c r="C630" s="71"/>
      <c r="D630" s="71"/>
      <c r="E630" s="71"/>
      <c r="F630" s="61"/>
    </row>
    <row r="631" spans="1:6" x14ac:dyDescent="0.2">
      <c r="A631" s="80"/>
      <c r="B631" s="70"/>
      <c r="C631" s="71"/>
      <c r="D631" s="71"/>
      <c r="E631" s="71"/>
      <c r="F631" s="61"/>
    </row>
    <row r="632" spans="1:6" x14ac:dyDescent="0.2">
      <c r="A632" s="80"/>
      <c r="B632" s="70"/>
      <c r="C632" s="71"/>
      <c r="D632" s="71"/>
      <c r="E632" s="71"/>
      <c r="F632" s="61"/>
    </row>
    <row r="633" spans="1:6" x14ac:dyDescent="0.2">
      <c r="A633" s="80"/>
      <c r="B633" s="70"/>
      <c r="C633" s="71"/>
      <c r="D633" s="71"/>
      <c r="E633" s="71"/>
      <c r="F633" s="61"/>
    </row>
    <row r="634" spans="1:6" x14ac:dyDescent="0.2">
      <c r="A634" s="80"/>
      <c r="B634" s="70"/>
      <c r="C634" s="71"/>
      <c r="D634" s="71"/>
      <c r="E634" s="71"/>
      <c r="F634" s="61"/>
    </row>
    <row r="635" spans="1:6" x14ac:dyDescent="0.2">
      <c r="A635" s="80"/>
      <c r="B635" s="70"/>
      <c r="C635" s="71"/>
      <c r="D635" s="71"/>
      <c r="E635" s="71"/>
      <c r="F635" s="61"/>
    </row>
    <row r="636" spans="1:6" x14ac:dyDescent="0.2">
      <c r="A636" s="80"/>
      <c r="B636" s="70"/>
      <c r="C636" s="71"/>
      <c r="D636" s="71"/>
      <c r="E636" s="71"/>
      <c r="F636" s="61"/>
    </row>
    <row r="637" spans="1:6" x14ac:dyDescent="0.2">
      <c r="A637" s="80"/>
      <c r="B637" s="70"/>
      <c r="C637" s="71"/>
      <c r="D637" s="71"/>
      <c r="E637" s="71"/>
      <c r="F637" s="61"/>
    </row>
    <row r="638" spans="1:6" x14ac:dyDescent="0.2">
      <c r="A638" s="80"/>
      <c r="B638" s="70"/>
      <c r="C638" s="71"/>
      <c r="D638" s="71"/>
      <c r="E638" s="71"/>
      <c r="F638" s="61"/>
    </row>
    <row r="639" spans="1:6" x14ac:dyDescent="0.2">
      <c r="A639" s="80"/>
      <c r="B639" s="70"/>
      <c r="C639" s="71"/>
      <c r="D639" s="71"/>
      <c r="E639" s="71"/>
      <c r="F639" s="61"/>
    </row>
    <row r="640" spans="1:6" x14ac:dyDescent="0.2">
      <c r="A640" s="80"/>
      <c r="B640" s="70"/>
      <c r="C640" s="71"/>
      <c r="D640" s="71"/>
      <c r="E640" s="71"/>
      <c r="F640" s="61"/>
    </row>
    <row r="641" spans="1:6" x14ac:dyDescent="0.2">
      <c r="A641" s="80"/>
      <c r="B641" s="70"/>
      <c r="C641" s="71"/>
      <c r="D641" s="71"/>
      <c r="E641" s="71"/>
      <c r="F641" s="61"/>
    </row>
    <row r="642" spans="1:6" x14ac:dyDescent="0.2">
      <c r="A642" s="80"/>
      <c r="B642" s="70"/>
      <c r="C642" s="71"/>
      <c r="D642" s="71"/>
      <c r="E642" s="71"/>
      <c r="F642" s="61"/>
    </row>
    <row r="643" spans="1:6" x14ac:dyDescent="0.2">
      <c r="A643" s="80"/>
      <c r="B643" s="70"/>
      <c r="C643" s="71"/>
      <c r="D643" s="71"/>
      <c r="E643" s="71"/>
      <c r="F643" s="61"/>
    </row>
    <row r="644" spans="1:6" x14ac:dyDescent="0.2">
      <c r="A644" s="80"/>
      <c r="B644" s="70"/>
      <c r="C644" s="71"/>
      <c r="D644" s="71"/>
      <c r="E644" s="71"/>
      <c r="F644" s="61"/>
    </row>
    <row r="645" spans="1:6" x14ac:dyDescent="0.2">
      <c r="A645" s="80"/>
      <c r="B645" s="70"/>
      <c r="C645" s="71"/>
      <c r="D645" s="71"/>
      <c r="E645" s="71"/>
      <c r="F645" s="61"/>
    </row>
    <row r="646" spans="1:6" x14ac:dyDescent="0.2">
      <c r="A646" s="80"/>
      <c r="B646" s="70"/>
      <c r="C646" s="71"/>
      <c r="D646" s="71"/>
      <c r="E646" s="71"/>
      <c r="F646" s="61"/>
    </row>
    <row r="647" spans="1:6" x14ac:dyDescent="0.2">
      <c r="A647" s="80"/>
      <c r="B647" s="70"/>
      <c r="C647" s="71"/>
      <c r="D647" s="71"/>
      <c r="E647" s="71"/>
      <c r="F647" s="61"/>
    </row>
    <row r="648" spans="1:6" x14ac:dyDescent="0.2">
      <c r="A648" s="80"/>
      <c r="B648" s="70"/>
      <c r="C648" s="71"/>
      <c r="D648" s="71"/>
      <c r="E648" s="71"/>
      <c r="F648" s="61"/>
    </row>
    <row r="649" spans="1:6" x14ac:dyDescent="0.2">
      <c r="A649" s="80"/>
      <c r="B649" s="70"/>
      <c r="C649" s="71"/>
      <c r="D649" s="71"/>
      <c r="E649" s="71"/>
      <c r="F649" s="61"/>
    </row>
    <row r="650" spans="1:6" x14ac:dyDescent="0.2">
      <c r="A650" s="80"/>
      <c r="B650" s="70"/>
      <c r="C650" s="71"/>
      <c r="D650" s="71"/>
      <c r="E650" s="71"/>
      <c r="F650" s="61"/>
    </row>
    <row r="651" spans="1:6" x14ac:dyDescent="0.2">
      <c r="A651" s="80"/>
      <c r="B651" s="70"/>
      <c r="C651" s="71"/>
      <c r="D651" s="71"/>
      <c r="E651" s="71"/>
      <c r="F651" s="61"/>
    </row>
    <row r="652" spans="1:6" x14ac:dyDescent="0.2">
      <c r="A652" s="80"/>
      <c r="B652" s="70"/>
      <c r="C652" s="71"/>
      <c r="D652" s="71"/>
      <c r="E652" s="71"/>
      <c r="F652" s="61"/>
    </row>
    <row r="653" spans="1:6" x14ac:dyDescent="0.2">
      <c r="A653" s="80"/>
      <c r="B653" s="70"/>
      <c r="C653" s="71"/>
      <c r="D653" s="71"/>
      <c r="E653" s="71"/>
      <c r="F653" s="61"/>
    </row>
    <row r="654" spans="1:6" x14ac:dyDescent="0.2">
      <c r="A654" s="80"/>
      <c r="B654" s="70"/>
      <c r="C654" s="71"/>
      <c r="D654" s="71"/>
      <c r="E654" s="71"/>
      <c r="F654" s="61"/>
    </row>
    <row r="655" spans="1:6" x14ac:dyDescent="0.2">
      <c r="A655" s="80"/>
      <c r="B655" s="70"/>
      <c r="C655" s="71"/>
      <c r="D655" s="71"/>
      <c r="E655" s="71"/>
      <c r="F655" s="61"/>
    </row>
    <row r="656" spans="1:6" x14ac:dyDescent="0.2">
      <c r="A656" s="80"/>
      <c r="B656" s="70"/>
      <c r="C656" s="71"/>
      <c r="D656" s="71"/>
      <c r="E656" s="71"/>
      <c r="F656" s="61"/>
    </row>
    <row r="657" spans="1:6" x14ac:dyDescent="0.2">
      <c r="A657" s="80"/>
      <c r="B657" s="70"/>
      <c r="C657" s="71"/>
      <c r="D657" s="71"/>
      <c r="E657" s="71"/>
      <c r="F657" s="61"/>
    </row>
    <row r="658" spans="1:6" x14ac:dyDescent="0.2">
      <c r="A658" s="80"/>
      <c r="B658" s="70"/>
      <c r="C658" s="71"/>
      <c r="D658" s="71"/>
      <c r="E658" s="71"/>
      <c r="F658" s="61"/>
    </row>
    <row r="659" spans="1:6" x14ac:dyDescent="0.2">
      <c r="A659" s="80"/>
      <c r="B659" s="70"/>
      <c r="C659" s="71"/>
      <c r="D659" s="71"/>
      <c r="E659" s="71"/>
      <c r="F659" s="61"/>
    </row>
    <row r="660" spans="1:6" x14ac:dyDescent="0.2">
      <c r="A660" s="80"/>
      <c r="B660" s="70"/>
      <c r="C660" s="71"/>
      <c r="D660" s="71"/>
      <c r="E660" s="71"/>
      <c r="F660" s="61"/>
    </row>
    <row r="661" spans="1:6" x14ac:dyDescent="0.2">
      <c r="A661" s="80"/>
      <c r="B661" s="70"/>
      <c r="C661" s="71"/>
      <c r="D661" s="71"/>
      <c r="E661" s="71"/>
      <c r="F661" s="61"/>
    </row>
    <row r="662" spans="1:6" x14ac:dyDescent="0.2">
      <c r="A662" s="80"/>
      <c r="B662" s="70"/>
      <c r="C662" s="71"/>
      <c r="D662" s="71"/>
      <c r="E662" s="71"/>
      <c r="F662" s="61"/>
    </row>
    <row r="663" spans="1:6" x14ac:dyDescent="0.2">
      <c r="A663" s="80"/>
      <c r="B663" s="70"/>
      <c r="C663" s="71"/>
      <c r="D663" s="71"/>
      <c r="E663" s="71"/>
      <c r="F663" s="61"/>
    </row>
    <row r="664" spans="1:6" x14ac:dyDescent="0.2">
      <c r="A664" s="80"/>
      <c r="B664" s="70"/>
      <c r="C664" s="71"/>
      <c r="D664" s="71"/>
      <c r="E664" s="71"/>
      <c r="F664" s="61"/>
    </row>
    <row r="665" spans="1:6" x14ac:dyDescent="0.2">
      <c r="A665" s="80"/>
      <c r="B665" s="70"/>
      <c r="C665" s="71"/>
      <c r="D665" s="71"/>
      <c r="E665" s="71"/>
      <c r="F665" s="61"/>
    </row>
    <row r="666" spans="1:6" x14ac:dyDescent="0.2">
      <c r="A666" s="80"/>
      <c r="B666" s="70"/>
      <c r="C666" s="71"/>
      <c r="D666" s="71"/>
      <c r="E666" s="71"/>
      <c r="F666" s="61"/>
    </row>
    <row r="667" spans="1:6" x14ac:dyDescent="0.2">
      <c r="A667" s="80"/>
      <c r="B667" s="70"/>
      <c r="C667" s="71"/>
      <c r="D667" s="71"/>
      <c r="E667" s="71"/>
      <c r="F667" s="61"/>
    </row>
    <row r="668" spans="1:6" x14ac:dyDescent="0.2">
      <c r="A668" s="80"/>
      <c r="B668" s="70"/>
      <c r="C668" s="71"/>
      <c r="D668" s="71"/>
      <c r="E668" s="71"/>
      <c r="F668" s="61"/>
    </row>
    <row r="669" spans="1:6" x14ac:dyDescent="0.2">
      <c r="A669" s="80"/>
      <c r="B669" s="70"/>
      <c r="C669" s="71"/>
      <c r="D669" s="71"/>
      <c r="E669" s="71"/>
      <c r="F669" s="61"/>
    </row>
    <row r="670" spans="1:6" x14ac:dyDescent="0.2">
      <c r="A670" s="80"/>
      <c r="B670" s="70"/>
      <c r="C670" s="71"/>
      <c r="D670" s="71"/>
      <c r="E670" s="71"/>
      <c r="F670" s="61"/>
    </row>
    <row r="671" spans="1:6" x14ac:dyDescent="0.2">
      <c r="A671" s="80"/>
      <c r="B671" s="70"/>
      <c r="C671" s="71"/>
      <c r="D671" s="71"/>
      <c r="E671" s="71"/>
      <c r="F671" s="61"/>
    </row>
    <row r="672" spans="1:6" x14ac:dyDescent="0.2">
      <c r="A672" s="80"/>
      <c r="B672" s="70"/>
      <c r="C672" s="71"/>
      <c r="D672" s="71"/>
      <c r="E672" s="71"/>
      <c r="F672" s="61"/>
    </row>
    <row r="673" spans="1:6" x14ac:dyDescent="0.2">
      <c r="A673" s="80"/>
      <c r="B673" s="70"/>
      <c r="C673" s="71"/>
      <c r="D673" s="71"/>
      <c r="E673" s="71"/>
      <c r="F673" s="61"/>
    </row>
    <row r="674" spans="1:6" x14ac:dyDescent="0.2">
      <c r="A674" s="80"/>
      <c r="B674" s="70"/>
      <c r="C674" s="71"/>
      <c r="D674" s="71"/>
      <c r="E674" s="71"/>
      <c r="F674" s="61"/>
    </row>
    <row r="675" spans="1:6" x14ac:dyDescent="0.2">
      <c r="A675" s="80"/>
      <c r="B675" s="70"/>
      <c r="C675" s="71"/>
      <c r="D675" s="71"/>
      <c r="E675" s="71"/>
      <c r="F675" s="61"/>
    </row>
    <row r="676" spans="1:6" x14ac:dyDescent="0.2">
      <c r="A676" s="80"/>
      <c r="B676" s="70"/>
      <c r="C676" s="71"/>
      <c r="D676" s="71"/>
      <c r="E676" s="71"/>
      <c r="F676" s="61"/>
    </row>
    <row r="677" spans="1:6" x14ac:dyDescent="0.2">
      <c r="A677" s="80"/>
      <c r="B677" s="70"/>
      <c r="C677" s="71"/>
      <c r="D677" s="71"/>
      <c r="E677" s="71"/>
      <c r="F677" s="61"/>
    </row>
    <row r="678" spans="1:6" x14ac:dyDescent="0.2">
      <c r="A678" s="80"/>
      <c r="B678" s="70"/>
      <c r="C678" s="71"/>
      <c r="D678" s="71"/>
      <c r="E678" s="71"/>
      <c r="F678" s="61"/>
    </row>
    <row r="679" spans="1:6" x14ac:dyDescent="0.2">
      <c r="A679" s="80"/>
      <c r="B679" s="70"/>
      <c r="C679" s="71"/>
      <c r="D679" s="71"/>
      <c r="E679" s="71"/>
      <c r="F679" s="61"/>
    </row>
    <row r="680" spans="1:6" x14ac:dyDescent="0.2">
      <c r="A680" s="80"/>
      <c r="B680" s="70"/>
      <c r="C680" s="71"/>
      <c r="D680" s="71"/>
      <c r="E680" s="71"/>
      <c r="F680" s="61"/>
    </row>
    <row r="681" spans="1:6" x14ac:dyDescent="0.2">
      <c r="A681" s="80"/>
      <c r="B681" s="70"/>
      <c r="C681" s="71"/>
      <c r="D681" s="71"/>
      <c r="E681" s="71"/>
      <c r="F681" s="61"/>
    </row>
    <row r="682" spans="1:6" x14ac:dyDescent="0.2">
      <c r="A682" s="80"/>
      <c r="B682" s="70"/>
      <c r="C682" s="71"/>
      <c r="D682" s="71"/>
      <c r="E682" s="71"/>
      <c r="F682" s="61"/>
    </row>
    <row r="683" spans="1:6" x14ac:dyDescent="0.2">
      <c r="A683" s="80"/>
      <c r="B683" s="70"/>
      <c r="C683" s="71"/>
      <c r="D683" s="71"/>
      <c r="E683" s="71"/>
      <c r="F683" s="61"/>
    </row>
    <row r="684" spans="1:6" x14ac:dyDescent="0.2">
      <c r="A684" s="80"/>
      <c r="B684" s="70"/>
      <c r="C684" s="71"/>
      <c r="D684" s="71"/>
      <c r="E684" s="71"/>
      <c r="F684" s="61"/>
    </row>
    <row r="685" spans="1:6" x14ac:dyDescent="0.2">
      <c r="A685" s="80"/>
      <c r="B685" s="70"/>
      <c r="C685" s="71"/>
      <c r="D685" s="71"/>
      <c r="E685" s="71"/>
      <c r="F685" s="61"/>
    </row>
    <row r="686" spans="1:6" x14ac:dyDescent="0.2">
      <c r="A686" s="80"/>
      <c r="B686" s="70"/>
      <c r="C686" s="71"/>
      <c r="D686" s="71"/>
      <c r="E686" s="71"/>
      <c r="F686" s="61"/>
    </row>
    <row r="687" spans="1:6" x14ac:dyDescent="0.2">
      <c r="A687" s="80"/>
      <c r="B687" s="70"/>
      <c r="C687" s="71"/>
      <c r="D687" s="71"/>
      <c r="E687" s="71"/>
      <c r="F687" s="61"/>
    </row>
    <row r="688" spans="1:6" x14ac:dyDescent="0.2">
      <c r="A688" s="80"/>
      <c r="B688" s="70"/>
      <c r="C688" s="71"/>
      <c r="D688" s="71"/>
      <c r="E688" s="71"/>
      <c r="F688" s="61"/>
    </row>
    <row r="689" spans="1:6" x14ac:dyDescent="0.2">
      <c r="A689" s="80"/>
      <c r="B689" s="70"/>
      <c r="C689" s="71"/>
      <c r="D689" s="71"/>
      <c r="E689" s="71"/>
      <c r="F689" s="61"/>
    </row>
    <row r="690" spans="1:6" x14ac:dyDescent="0.2">
      <c r="A690" s="80"/>
      <c r="B690" s="70"/>
      <c r="C690" s="71"/>
      <c r="D690" s="71"/>
      <c r="E690" s="71"/>
      <c r="F690" s="61"/>
    </row>
    <row r="691" spans="1:6" x14ac:dyDescent="0.2">
      <c r="A691" s="80"/>
      <c r="B691" s="70"/>
      <c r="C691" s="71"/>
      <c r="D691" s="71"/>
      <c r="E691" s="71"/>
      <c r="F691" s="61"/>
    </row>
    <row r="692" spans="1:6" x14ac:dyDescent="0.2">
      <c r="A692" s="80"/>
      <c r="B692" s="70"/>
      <c r="C692" s="71"/>
      <c r="D692" s="71"/>
      <c r="E692" s="71"/>
      <c r="F692" s="61"/>
    </row>
    <row r="693" spans="1:6" x14ac:dyDescent="0.2">
      <c r="A693" s="80"/>
      <c r="B693" s="70"/>
      <c r="C693" s="71"/>
      <c r="D693" s="71"/>
      <c r="E693" s="71"/>
      <c r="F693" s="61"/>
    </row>
    <row r="694" spans="1:6" x14ac:dyDescent="0.2">
      <c r="A694" s="80"/>
      <c r="B694" s="70"/>
      <c r="C694" s="71"/>
      <c r="D694" s="71"/>
      <c r="E694" s="71"/>
      <c r="F694" s="61"/>
    </row>
    <row r="695" spans="1:6" x14ac:dyDescent="0.2">
      <c r="A695" s="80"/>
      <c r="B695" s="70"/>
      <c r="C695" s="71"/>
      <c r="D695" s="71"/>
      <c r="E695" s="71"/>
      <c r="F695" s="61"/>
    </row>
    <row r="696" spans="1:6" x14ac:dyDescent="0.2">
      <c r="A696" s="80"/>
      <c r="B696" s="70"/>
      <c r="C696" s="71"/>
      <c r="D696" s="71"/>
      <c r="E696" s="71"/>
      <c r="F696" s="61"/>
    </row>
    <row r="697" spans="1:6" x14ac:dyDescent="0.2">
      <c r="A697" s="80"/>
      <c r="B697" s="70"/>
      <c r="C697" s="71"/>
      <c r="D697" s="71"/>
      <c r="E697" s="71"/>
      <c r="F697" s="61"/>
    </row>
    <row r="698" spans="1:6" x14ac:dyDescent="0.2">
      <c r="A698" s="80"/>
      <c r="B698" s="70"/>
      <c r="C698" s="71"/>
      <c r="D698" s="71"/>
      <c r="E698" s="71"/>
      <c r="F698" s="61"/>
    </row>
    <row r="699" spans="1:6" x14ac:dyDescent="0.2">
      <c r="A699" s="80"/>
      <c r="B699" s="70"/>
      <c r="C699" s="71"/>
      <c r="D699" s="71"/>
      <c r="E699" s="71"/>
      <c r="F699" s="61"/>
    </row>
    <row r="700" spans="1:6" x14ac:dyDescent="0.2">
      <c r="A700" s="80"/>
      <c r="B700" s="70"/>
      <c r="C700" s="71"/>
      <c r="D700" s="71"/>
      <c r="E700" s="71"/>
      <c r="F700" s="61"/>
    </row>
    <row r="701" spans="1:6" x14ac:dyDescent="0.2">
      <c r="A701" s="80"/>
      <c r="B701" s="70"/>
      <c r="C701" s="71"/>
      <c r="D701" s="71"/>
      <c r="E701" s="71"/>
      <c r="F701" s="61"/>
    </row>
    <row r="702" spans="1:6" x14ac:dyDescent="0.2">
      <c r="A702" s="80"/>
      <c r="B702" s="70"/>
      <c r="C702" s="71"/>
      <c r="D702" s="71"/>
      <c r="E702" s="71"/>
      <c r="F702" s="61"/>
    </row>
    <row r="703" spans="1:6" x14ac:dyDescent="0.2">
      <c r="A703" s="80"/>
      <c r="B703" s="70"/>
      <c r="C703" s="71"/>
      <c r="D703" s="71"/>
      <c r="E703" s="71"/>
      <c r="F703" s="61"/>
    </row>
    <row r="704" spans="1:6" x14ac:dyDescent="0.2">
      <c r="A704" s="80"/>
      <c r="B704" s="70"/>
      <c r="C704" s="71"/>
      <c r="D704" s="71"/>
      <c r="E704" s="71"/>
      <c r="F704" s="61"/>
    </row>
    <row r="705" spans="1:6" x14ac:dyDescent="0.2">
      <c r="A705" s="80"/>
      <c r="B705" s="70"/>
      <c r="C705" s="71"/>
      <c r="D705" s="71"/>
      <c r="E705" s="71"/>
      <c r="F705" s="61"/>
    </row>
    <row r="706" spans="1:6" x14ac:dyDescent="0.2">
      <c r="A706" s="80"/>
      <c r="B706" s="70"/>
      <c r="C706" s="71"/>
      <c r="D706" s="71"/>
      <c r="E706" s="71"/>
      <c r="F706" s="61"/>
    </row>
    <row r="707" spans="1:6" x14ac:dyDescent="0.2">
      <c r="A707" s="80"/>
      <c r="B707" s="70"/>
      <c r="C707" s="71"/>
      <c r="D707" s="71"/>
      <c r="E707" s="71"/>
      <c r="F707" s="61"/>
    </row>
    <row r="708" spans="1:6" x14ac:dyDescent="0.2">
      <c r="A708" s="80"/>
      <c r="B708" s="70"/>
      <c r="C708" s="71"/>
      <c r="D708" s="71"/>
      <c r="E708" s="71"/>
      <c r="F708" s="61"/>
    </row>
    <row r="709" spans="1:6" x14ac:dyDescent="0.2">
      <c r="A709" s="80"/>
      <c r="B709" s="70"/>
      <c r="C709" s="71"/>
      <c r="D709" s="71"/>
      <c r="E709" s="71"/>
      <c r="F709" s="61"/>
    </row>
    <row r="710" spans="1:6" x14ac:dyDescent="0.2">
      <c r="A710" s="80"/>
      <c r="B710" s="70"/>
      <c r="C710" s="71"/>
      <c r="D710" s="71"/>
      <c r="E710" s="71"/>
      <c r="F710" s="61"/>
    </row>
    <row r="711" spans="1:6" x14ac:dyDescent="0.2">
      <c r="A711" s="80"/>
      <c r="B711" s="70"/>
      <c r="C711" s="71"/>
      <c r="D711" s="71"/>
      <c r="E711" s="71"/>
      <c r="F711" s="61"/>
    </row>
    <row r="712" spans="1:6" x14ac:dyDescent="0.2">
      <c r="A712" s="80"/>
      <c r="B712" s="70"/>
      <c r="C712" s="71"/>
      <c r="D712" s="71"/>
      <c r="E712" s="71"/>
      <c r="F712" s="61"/>
    </row>
    <row r="713" spans="1:6" x14ac:dyDescent="0.2">
      <c r="A713" s="80"/>
      <c r="B713" s="70"/>
      <c r="C713" s="71"/>
      <c r="D713" s="71"/>
      <c r="E713" s="71"/>
      <c r="F713" s="61"/>
    </row>
    <row r="714" spans="1:6" x14ac:dyDescent="0.2">
      <c r="A714" s="80"/>
      <c r="B714" s="70"/>
      <c r="C714" s="71"/>
      <c r="D714" s="71"/>
      <c r="E714" s="71"/>
      <c r="F714" s="61"/>
    </row>
    <row r="715" spans="1:6" x14ac:dyDescent="0.2">
      <c r="A715" s="80"/>
      <c r="B715" s="70"/>
      <c r="C715" s="71"/>
      <c r="D715" s="71"/>
      <c r="E715" s="71"/>
      <c r="F715" s="61"/>
    </row>
    <row r="716" spans="1:6" x14ac:dyDescent="0.2">
      <c r="A716" s="80"/>
      <c r="B716" s="70"/>
      <c r="C716" s="71"/>
      <c r="D716" s="71"/>
      <c r="E716" s="71"/>
      <c r="F716" s="61"/>
    </row>
    <row r="717" spans="1:6" x14ac:dyDescent="0.2">
      <c r="A717" s="80"/>
      <c r="B717" s="70"/>
      <c r="C717" s="71"/>
      <c r="D717" s="71"/>
      <c r="E717" s="71"/>
      <c r="F717" s="61"/>
    </row>
    <row r="718" spans="1:6" x14ac:dyDescent="0.2">
      <c r="A718" s="80"/>
      <c r="B718" s="70"/>
      <c r="C718" s="71"/>
      <c r="D718" s="71"/>
      <c r="E718" s="71"/>
      <c r="F718" s="61"/>
    </row>
    <row r="719" spans="1:6" x14ac:dyDescent="0.2">
      <c r="A719" s="80"/>
      <c r="B719" s="70"/>
      <c r="C719" s="71"/>
      <c r="D719" s="71"/>
      <c r="E719" s="71"/>
      <c r="F719" s="61"/>
    </row>
    <row r="720" spans="1:6" x14ac:dyDescent="0.2">
      <c r="A720" s="80"/>
      <c r="B720" s="70"/>
      <c r="C720" s="71"/>
      <c r="D720" s="71"/>
      <c r="E720" s="71"/>
      <c r="F720" s="61"/>
    </row>
    <row r="721" spans="1:6" x14ac:dyDescent="0.2">
      <c r="A721" s="80"/>
      <c r="B721" s="70"/>
      <c r="C721" s="71"/>
      <c r="D721" s="71"/>
      <c r="E721" s="71"/>
      <c r="F721" s="61"/>
    </row>
    <row r="722" spans="1:6" x14ac:dyDescent="0.2">
      <c r="A722" s="80"/>
      <c r="B722" s="70"/>
      <c r="C722" s="71"/>
      <c r="D722" s="71"/>
      <c r="E722" s="71"/>
      <c r="F722" s="61"/>
    </row>
    <row r="723" spans="1:6" x14ac:dyDescent="0.2">
      <c r="A723" s="80"/>
      <c r="B723" s="70"/>
      <c r="C723" s="71"/>
      <c r="D723" s="71"/>
      <c r="E723" s="71"/>
      <c r="F723" s="61"/>
    </row>
    <row r="724" spans="1:6" x14ac:dyDescent="0.2">
      <c r="A724" s="80"/>
      <c r="B724" s="70"/>
      <c r="C724" s="71"/>
      <c r="D724" s="71"/>
      <c r="E724" s="71"/>
      <c r="F724" s="61"/>
    </row>
    <row r="725" spans="1:6" x14ac:dyDescent="0.2">
      <c r="A725" s="80"/>
      <c r="B725" s="70"/>
      <c r="C725" s="71"/>
      <c r="D725" s="71"/>
      <c r="E725" s="71"/>
      <c r="F725" s="61"/>
    </row>
    <row r="726" spans="1:6" x14ac:dyDescent="0.2">
      <c r="A726" s="80"/>
      <c r="B726" s="70"/>
      <c r="C726" s="71"/>
      <c r="D726" s="71"/>
      <c r="E726" s="71"/>
      <c r="F726" s="61"/>
    </row>
    <row r="727" spans="1:6" x14ac:dyDescent="0.2">
      <c r="A727" s="80"/>
      <c r="B727" s="70"/>
      <c r="C727" s="71"/>
      <c r="D727" s="71"/>
      <c r="E727" s="71"/>
      <c r="F727" s="61"/>
    </row>
    <row r="728" spans="1:6" x14ac:dyDescent="0.2">
      <c r="A728" s="80"/>
      <c r="B728" s="70"/>
      <c r="C728" s="71"/>
      <c r="D728" s="71"/>
      <c r="E728" s="71"/>
      <c r="F728" s="61"/>
    </row>
    <row r="729" spans="1:6" x14ac:dyDescent="0.2">
      <c r="A729" s="80"/>
      <c r="B729" s="70"/>
      <c r="C729" s="71"/>
      <c r="D729" s="71"/>
      <c r="E729" s="71"/>
      <c r="F729" s="61"/>
    </row>
    <row r="730" spans="1:6" x14ac:dyDescent="0.2">
      <c r="A730" s="80"/>
      <c r="B730" s="70"/>
      <c r="C730" s="71"/>
      <c r="D730" s="71"/>
      <c r="E730" s="71"/>
      <c r="F730" s="61"/>
    </row>
    <row r="731" spans="1:6" x14ac:dyDescent="0.2">
      <c r="A731" s="80"/>
      <c r="B731" s="70"/>
      <c r="C731" s="71"/>
      <c r="D731" s="71"/>
      <c r="E731" s="71"/>
      <c r="F731" s="61"/>
    </row>
    <row r="732" spans="1:6" x14ac:dyDescent="0.2">
      <c r="A732" s="80"/>
      <c r="B732" s="70"/>
      <c r="C732" s="71"/>
      <c r="D732" s="71"/>
      <c r="E732" s="71"/>
      <c r="F732" s="61"/>
    </row>
    <row r="733" spans="1:6" x14ac:dyDescent="0.2">
      <c r="A733" s="80"/>
      <c r="B733" s="70"/>
      <c r="C733" s="71"/>
      <c r="D733" s="71"/>
      <c r="E733" s="71"/>
      <c r="F733" s="61"/>
    </row>
    <row r="734" spans="1:6" x14ac:dyDescent="0.2">
      <c r="A734" s="80"/>
      <c r="B734" s="70"/>
      <c r="C734" s="71"/>
      <c r="D734" s="71"/>
      <c r="E734" s="71"/>
      <c r="F734" s="61"/>
    </row>
    <row r="735" spans="1:6" x14ac:dyDescent="0.2">
      <c r="A735" s="80"/>
      <c r="B735" s="70"/>
      <c r="C735" s="71"/>
      <c r="D735" s="71"/>
      <c r="E735" s="71"/>
      <c r="F735" s="61"/>
    </row>
    <row r="736" spans="1:6" x14ac:dyDescent="0.2">
      <c r="A736" s="80"/>
      <c r="B736" s="70"/>
      <c r="C736" s="71"/>
      <c r="D736" s="71"/>
      <c r="E736" s="71"/>
      <c r="F736" s="61"/>
    </row>
    <row r="737" spans="1:6" x14ac:dyDescent="0.2">
      <c r="A737" s="80"/>
      <c r="B737" s="70"/>
      <c r="C737" s="71"/>
      <c r="D737" s="71"/>
      <c r="E737" s="71"/>
      <c r="F737" s="61"/>
    </row>
    <row r="738" spans="1:6" x14ac:dyDescent="0.2">
      <c r="A738" s="80"/>
      <c r="B738" s="70"/>
      <c r="C738" s="71"/>
      <c r="D738" s="71"/>
      <c r="E738" s="71"/>
      <c r="F738" s="61"/>
    </row>
    <row r="739" spans="1:6" x14ac:dyDescent="0.2">
      <c r="A739" s="80"/>
      <c r="B739" s="70"/>
      <c r="C739" s="71"/>
      <c r="D739" s="71"/>
      <c r="E739" s="71"/>
      <c r="F739" s="61"/>
    </row>
    <row r="740" spans="1:6" x14ac:dyDescent="0.2">
      <c r="A740" s="80"/>
      <c r="B740" s="70"/>
      <c r="C740" s="71"/>
      <c r="D740" s="71"/>
      <c r="E740" s="71"/>
      <c r="F740" s="61"/>
    </row>
    <row r="741" spans="1:6" x14ac:dyDescent="0.2">
      <c r="A741" s="80"/>
      <c r="B741" s="70"/>
      <c r="C741" s="71"/>
      <c r="D741" s="71"/>
      <c r="E741" s="71"/>
      <c r="F741" s="61"/>
    </row>
    <row r="742" spans="1:6" x14ac:dyDescent="0.2">
      <c r="A742" s="80"/>
      <c r="B742" s="70"/>
      <c r="C742" s="71"/>
      <c r="D742" s="71"/>
      <c r="E742" s="71"/>
      <c r="F742" s="61"/>
    </row>
    <row r="743" spans="1:6" x14ac:dyDescent="0.2">
      <c r="A743" s="80"/>
      <c r="B743" s="70"/>
      <c r="C743" s="71"/>
      <c r="D743" s="71"/>
      <c r="E743" s="71"/>
      <c r="F743" s="61"/>
    </row>
    <row r="744" spans="1:6" x14ac:dyDescent="0.2">
      <c r="A744" s="80"/>
      <c r="B744" s="70"/>
      <c r="C744" s="71"/>
      <c r="D744" s="71"/>
      <c r="E744" s="71"/>
      <c r="F744" s="61"/>
    </row>
    <row r="745" spans="1:6" x14ac:dyDescent="0.2">
      <c r="A745" s="80"/>
      <c r="B745" s="70"/>
      <c r="C745" s="71"/>
      <c r="D745" s="71"/>
      <c r="E745" s="71"/>
      <c r="F745" s="61"/>
    </row>
    <row r="746" spans="1:6" x14ac:dyDescent="0.2">
      <c r="A746" s="80"/>
      <c r="B746" s="70"/>
      <c r="C746" s="71"/>
      <c r="D746" s="71"/>
      <c r="E746" s="71"/>
      <c r="F746" s="61"/>
    </row>
    <row r="747" spans="1:6" x14ac:dyDescent="0.2">
      <c r="A747" s="80"/>
      <c r="B747" s="70"/>
      <c r="C747" s="71"/>
      <c r="D747" s="71"/>
      <c r="E747" s="71"/>
      <c r="F747" s="61"/>
    </row>
    <row r="748" spans="1:6" x14ac:dyDescent="0.2">
      <c r="A748" s="80"/>
      <c r="B748" s="70"/>
      <c r="C748" s="71"/>
      <c r="D748" s="71"/>
      <c r="E748" s="71"/>
      <c r="F748" s="61"/>
    </row>
    <row r="749" spans="1:6" x14ac:dyDescent="0.2">
      <c r="A749" s="80"/>
      <c r="B749" s="70"/>
      <c r="C749" s="71"/>
      <c r="D749" s="71"/>
      <c r="E749" s="71"/>
      <c r="F749" s="61"/>
    </row>
    <row r="750" spans="1:6" x14ac:dyDescent="0.2">
      <c r="A750" s="80"/>
      <c r="B750" s="70"/>
      <c r="C750" s="71"/>
      <c r="D750" s="71"/>
      <c r="E750" s="71"/>
      <c r="F750" s="61"/>
    </row>
    <row r="751" spans="1:6" x14ac:dyDescent="0.2">
      <c r="A751" s="80"/>
      <c r="B751" s="70"/>
      <c r="C751" s="71"/>
      <c r="D751" s="71"/>
      <c r="E751" s="71"/>
      <c r="F751" s="61"/>
    </row>
    <row r="752" spans="1:6" x14ac:dyDescent="0.2">
      <c r="A752" s="80"/>
      <c r="B752" s="70"/>
      <c r="C752" s="71"/>
      <c r="D752" s="71"/>
      <c r="E752" s="71"/>
      <c r="F752" s="61"/>
    </row>
    <row r="753" spans="1:6" x14ac:dyDescent="0.2">
      <c r="A753" s="80"/>
      <c r="B753" s="70"/>
      <c r="C753" s="71"/>
      <c r="D753" s="71"/>
      <c r="E753" s="71"/>
      <c r="F753" s="61"/>
    </row>
    <row r="754" spans="1:6" x14ac:dyDescent="0.2">
      <c r="A754" s="80"/>
      <c r="B754" s="70"/>
      <c r="C754" s="71"/>
      <c r="D754" s="71"/>
      <c r="E754" s="71"/>
      <c r="F754" s="61"/>
    </row>
    <row r="755" spans="1:6" x14ac:dyDescent="0.2">
      <c r="A755" s="80"/>
      <c r="B755" s="70"/>
      <c r="C755" s="71"/>
      <c r="D755" s="71"/>
      <c r="E755" s="71"/>
      <c r="F755" s="61"/>
    </row>
    <row r="756" spans="1:6" x14ac:dyDescent="0.2">
      <c r="A756" s="80"/>
      <c r="B756" s="70"/>
      <c r="C756" s="71"/>
      <c r="D756" s="71"/>
      <c r="E756" s="71"/>
      <c r="F756" s="61"/>
    </row>
    <row r="757" spans="1:6" x14ac:dyDescent="0.2">
      <c r="A757" s="80"/>
      <c r="B757" s="70"/>
      <c r="C757" s="71"/>
      <c r="D757" s="71"/>
      <c r="E757" s="71"/>
      <c r="F757" s="61"/>
    </row>
    <row r="758" spans="1:6" x14ac:dyDescent="0.2">
      <c r="A758" s="80"/>
      <c r="B758" s="70"/>
      <c r="C758" s="71"/>
      <c r="D758" s="71"/>
      <c r="E758" s="71"/>
      <c r="F758" s="61"/>
    </row>
    <row r="759" spans="1:6" x14ac:dyDescent="0.2">
      <c r="A759" s="80"/>
      <c r="B759" s="70"/>
      <c r="C759" s="71"/>
      <c r="D759" s="71"/>
      <c r="E759" s="71"/>
      <c r="F759" s="61"/>
    </row>
    <row r="760" spans="1:6" x14ac:dyDescent="0.2">
      <c r="A760" s="80"/>
      <c r="B760" s="70"/>
      <c r="C760" s="71"/>
      <c r="D760" s="71"/>
      <c r="E760" s="71"/>
      <c r="F760" s="61"/>
    </row>
    <row r="761" spans="1:6" x14ac:dyDescent="0.2">
      <c r="A761" s="80"/>
      <c r="B761" s="70"/>
      <c r="C761" s="71"/>
      <c r="D761" s="71"/>
      <c r="E761" s="71"/>
      <c r="F761" s="61"/>
    </row>
    <row r="762" spans="1:6" x14ac:dyDescent="0.2">
      <c r="A762" s="80"/>
      <c r="B762" s="70"/>
      <c r="C762" s="71"/>
      <c r="D762" s="71"/>
      <c r="E762" s="71"/>
      <c r="F762" s="61"/>
    </row>
    <row r="763" spans="1:6" x14ac:dyDescent="0.2">
      <c r="A763" s="80"/>
      <c r="B763" s="70"/>
      <c r="C763" s="71"/>
      <c r="D763" s="71"/>
      <c r="E763" s="71"/>
      <c r="F763" s="61"/>
    </row>
    <row r="764" spans="1:6" x14ac:dyDescent="0.2">
      <c r="A764" s="80"/>
      <c r="B764" s="70"/>
      <c r="C764" s="71"/>
      <c r="D764" s="71"/>
      <c r="E764" s="71"/>
      <c r="F764" s="61"/>
    </row>
    <row r="765" spans="1:6" x14ac:dyDescent="0.2">
      <c r="A765" s="80"/>
      <c r="B765" s="70"/>
      <c r="C765" s="71"/>
      <c r="D765" s="71"/>
      <c r="E765" s="71"/>
      <c r="F765" s="61"/>
    </row>
    <row r="766" spans="1:6" x14ac:dyDescent="0.2">
      <c r="A766" s="80"/>
      <c r="B766" s="70"/>
      <c r="C766" s="71"/>
      <c r="D766" s="71"/>
      <c r="E766" s="71"/>
      <c r="F766" s="61"/>
    </row>
    <row r="767" spans="1:6" x14ac:dyDescent="0.2">
      <c r="A767" s="80"/>
      <c r="B767" s="70"/>
      <c r="C767" s="71"/>
      <c r="D767" s="71"/>
      <c r="E767" s="71"/>
      <c r="F767" s="61"/>
    </row>
    <row r="768" spans="1:6" x14ac:dyDescent="0.2">
      <c r="A768" s="80"/>
      <c r="B768" s="70"/>
      <c r="C768" s="71"/>
      <c r="D768" s="71"/>
      <c r="E768" s="71"/>
      <c r="F768" s="61"/>
    </row>
    <row r="769" spans="1:6" x14ac:dyDescent="0.2">
      <c r="A769" s="80"/>
      <c r="B769" s="70"/>
      <c r="C769" s="71"/>
      <c r="D769" s="71"/>
      <c r="E769" s="71"/>
      <c r="F769" s="61"/>
    </row>
    <row r="770" spans="1:6" x14ac:dyDescent="0.2">
      <c r="A770" s="80"/>
      <c r="B770" s="70"/>
      <c r="C770" s="71"/>
      <c r="D770" s="71"/>
      <c r="E770" s="71"/>
      <c r="F770" s="61"/>
    </row>
    <row r="771" spans="1:6" x14ac:dyDescent="0.2">
      <c r="A771" s="80"/>
      <c r="B771" s="70"/>
      <c r="C771" s="71"/>
      <c r="D771" s="71"/>
      <c r="E771" s="71"/>
      <c r="F771" s="61"/>
    </row>
    <row r="772" spans="1:6" x14ac:dyDescent="0.2">
      <c r="A772" s="80"/>
      <c r="B772" s="70"/>
      <c r="C772" s="71"/>
      <c r="D772" s="71"/>
      <c r="E772" s="71"/>
      <c r="F772" s="61"/>
    </row>
    <row r="773" spans="1:6" x14ac:dyDescent="0.2">
      <c r="A773" s="80"/>
      <c r="B773" s="70"/>
      <c r="C773" s="71"/>
      <c r="D773" s="71"/>
      <c r="E773" s="71"/>
      <c r="F773" s="61"/>
    </row>
    <row r="774" spans="1:6" x14ac:dyDescent="0.2">
      <c r="A774" s="80"/>
      <c r="B774" s="70"/>
      <c r="C774" s="71"/>
      <c r="D774" s="71"/>
      <c r="E774" s="71"/>
      <c r="F774" s="61"/>
    </row>
    <row r="775" spans="1:6" x14ac:dyDescent="0.2">
      <c r="A775" s="80"/>
      <c r="B775" s="70"/>
      <c r="C775" s="71"/>
      <c r="D775" s="71"/>
      <c r="E775" s="71"/>
      <c r="F775" s="61"/>
    </row>
    <row r="776" spans="1:6" x14ac:dyDescent="0.2">
      <c r="A776" s="80"/>
      <c r="B776" s="70"/>
      <c r="C776" s="71"/>
      <c r="D776" s="71"/>
      <c r="E776" s="71"/>
      <c r="F776" s="61"/>
    </row>
    <row r="777" spans="1:6" x14ac:dyDescent="0.2">
      <c r="A777" s="80"/>
      <c r="B777" s="70"/>
      <c r="C777" s="71"/>
      <c r="D777" s="71"/>
      <c r="E777" s="71"/>
      <c r="F777" s="61"/>
    </row>
    <row r="778" spans="1:6" x14ac:dyDescent="0.2">
      <c r="A778" s="80"/>
      <c r="B778" s="70"/>
      <c r="C778" s="71"/>
      <c r="D778" s="71"/>
      <c r="E778" s="71"/>
      <c r="F778" s="61"/>
    </row>
    <row r="779" spans="1:6" x14ac:dyDescent="0.2">
      <c r="A779" s="80"/>
      <c r="B779" s="70"/>
      <c r="C779" s="71"/>
      <c r="D779" s="71"/>
      <c r="E779" s="71"/>
      <c r="F779" s="61"/>
    </row>
    <row r="780" spans="1:6" x14ac:dyDescent="0.2">
      <c r="A780" s="80"/>
      <c r="B780" s="70"/>
      <c r="C780" s="71"/>
      <c r="D780" s="71"/>
      <c r="E780" s="71"/>
      <c r="F780" s="61"/>
    </row>
    <row r="781" spans="1:6" x14ac:dyDescent="0.2">
      <c r="A781" s="80"/>
      <c r="B781" s="70"/>
      <c r="C781" s="71"/>
      <c r="D781" s="71"/>
      <c r="E781" s="71"/>
      <c r="F781" s="61"/>
    </row>
    <row r="782" spans="1:6" x14ac:dyDescent="0.2">
      <c r="A782" s="80"/>
      <c r="B782" s="70"/>
      <c r="C782" s="71"/>
      <c r="D782" s="71"/>
      <c r="E782" s="71"/>
      <c r="F782" s="61"/>
    </row>
    <row r="783" spans="1:6" x14ac:dyDescent="0.2">
      <c r="A783" s="80"/>
      <c r="B783" s="70"/>
      <c r="C783" s="71"/>
      <c r="D783" s="71"/>
      <c r="E783" s="71"/>
      <c r="F783" s="61"/>
    </row>
    <row r="784" spans="1:6" x14ac:dyDescent="0.2">
      <c r="A784" s="80"/>
      <c r="B784" s="70"/>
      <c r="C784" s="71"/>
      <c r="D784" s="71"/>
      <c r="E784" s="71"/>
      <c r="F784" s="61"/>
    </row>
    <row r="785" spans="1:6" x14ac:dyDescent="0.2">
      <c r="A785" s="80"/>
      <c r="B785" s="70"/>
      <c r="C785" s="71"/>
      <c r="D785" s="71"/>
      <c r="E785" s="71"/>
      <c r="F785" s="61"/>
    </row>
    <row r="786" spans="1:6" x14ac:dyDescent="0.2">
      <c r="A786" s="80"/>
      <c r="B786" s="70"/>
      <c r="C786" s="71"/>
      <c r="D786" s="71"/>
      <c r="E786" s="71"/>
      <c r="F786" s="61"/>
    </row>
    <row r="787" spans="1:6" x14ac:dyDescent="0.2">
      <c r="A787" s="80"/>
      <c r="B787" s="70"/>
      <c r="C787" s="71"/>
      <c r="D787" s="71"/>
      <c r="E787" s="71"/>
      <c r="F787" s="61"/>
    </row>
    <row r="788" spans="1:6" x14ac:dyDescent="0.2">
      <c r="A788" s="80"/>
      <c r="B788" s="70"/>
      <c r="C788" s="71"/>
      <c r="D788" s="71"/>
      <c r="E788" s="71"/>
      <c r="F788" s="61"/>
    </row>
    <row r="789" spans="1:6" x14ac:dyDescent="0.2">
      <c r="A789" s="80"/>
      <c r="B789" s="70"/>
      <c r="C789" s="71"/>
      <c r="D789" s="71"/>
      <c r="E789" s="71"/>
      <c r="F789" s="61"/>
    </row>
    <row r="790" spans="1:6" x14ac:dyDescent="0.2">
      <c r="A790" s="80"/>
      <c r="B790" s="70"/>
      <c r="C790" s="71"/>
      <c r="D790" s="71"/>
      <c r="E790" s="71"/>
      <c r="F790" s="61"/>
    </row>
    <row r="791" spans="1:6" x14ac:dyDescent="0.2">
      <c r="A791" s="80"/>
      <c r="B791" s="70"/>
      <c r="C791" s="71"/>
      <c r="D791" s="71"/>
      <c r="E791" s="71"/>
      <c r="F791" s="61"/>
    </row>
    <row r="792" spans="1:6" x14ac:dyDescent="0.2">
      <c r="A792" s="80"/>
      <c r="B792" s="70"/>
      <c r="C792" s="71"/>
      <c r="D792" s="71"/>
      <c r="E792" s="71"/>
      <c r="F792" s="61"/>
    </row>
    <row r="793" spans="1:6" x14ac:dyDescent="0.2">
      <c r="A793" s="80"/>
      <c r="B793" s="70"/>
      <c r="C793" s="71"/>
      <c r="D793" s="71"/>
      <c r="E793" s="71"/>
      <c r="F793" s="61"/>
    </row>
    <row r="794" spans="1:6" x14ac:dyDescent="0.2">
      <c r="A794" s="80"/>
      <c r="B794" s="70"/>
      <c r="C794" s="71"/>
      <c r="D794" s="71"/>
      <c r="E794" s="71"/>
      <c r="F794" s="61"/>
    </row>
    <row r="795" spans="1:6" x14ac:dyDescent="0.2">
      <c r="A795" s="80"/>
      <c r="B795" s="70"/>
      <c r="C795" s="71"/>
      <c r="D795" s="71"/>
      <c r="E795" s="71"/>
      <c r="F795" s="61"/>
    </row>
    <row r="796" spans="1:6" x14ac:dyDescent="0.2">
      <c r="A796" s="80"/>
      <c r="B796" s="70"/>
      <c r="C796" s="71"/>
      <c r="D796" s="71"/>
      <c r="E796" s="71"/>
      <c r="F796" s="61"/>
    </row>
    <row r="797" spans="1:6" x14ac:dyDescent="0.2">
      <c r="A797" s="80"/>
      <c r="B797" s="70"/>
      <c r="C797" s="71"/>
      <c r="D797" s="71"/>
      <c r="E797" s="71"/>
      <c r="F797" s="61"/>
    </row>
    <row r="798" spans="1:6" x14ac:dyDescent="0.2">
      <c r="A798" s="80"/>
      <c r="B798" s="70"/>
      <c r="C798" s="71"/>
      <c r="D798" s="71"/>
      <c r="E798" s="71"/>
      <c r="F798" s="61"/>
    </row>
    <row r="799" spans="1:6" x14ac:dyDescent="0.2">
      <c r="A799" s="80"/>
      <c r="B799" s="70"/>
      <c r="C799" s="71"/>
      <c r="D799" s="71"/>
      <c r="E799" s="71"/>
      <c r="F799" s="61"/>
    </row>
    <row r="800" spans="1:6" x14ac:dyDescent="0.2">
      <c r="A800" s="80"/>
      <c r="B800" s="70"/>
      <c r="C800" s="71"/>
      <c r="D800" s="71"/>
      <c r="E800" s="71"/>
      <c r="F800" s="61"/>
    </row>
    <row r="801" spans="1:6" x14ac:dyDescent="0.2">
      <c r="A801" s="80"/>
      <c r="B801" s="70"/>
      <c r="C801" s="71"/>
      <c r="D801" s="71"/>
      <c r="E801" s="71"/>
      <c r="F801" s="61"/>
    </row>
    <row r="802" spans="1:6" x14ac:dyDescent="0.2">
      <c r="A802" s="80"/>
      <c r="B802" s="70"/>
      <c r="C802" s="71"/>
      <c r="D802" s="71"/>
      <c r="E802" s="71"/>
      <c r="F802" s="61"/>
    </row>
    <row r="803" spans="1:6" x14ac:dyDescent="0.2">
      <c r="A803" s="80"/>
      <c r="B803" s="70"/>
      <c r="C803" s="71"/>
      <c r="D803" s="71"/>
      <c r="E803" s="71"/>
      <c r="F803" s="61"/>
    </row>
    <row r="804" spans="1:6" x14ac:dyDescent="0.2">
      <c r="A804" s="80"/>
      <c r="B804" s="70"/>
      <c r="C804" s="71"/>
      <c r="D804" s="71"/>
      <c r="E804" s="71"/>
      <c r="F804" s="61"/>
    </row>
    <row r="805" spans="1:6" x14ac:dyDescent="0.2">
      <c r="A805" s="80"/>
      <c r="B805" s="70"/>
      <c r="C805" s="71"/>
      <c r="D805" s="71"/>
      <c r="E805" s="71"/>
      <c r="F805" s="61"/>
    </row>
    <row r="806" spans="1:6" x14ac:dyDescent="0.2">
      <c r="A806" s="80"/>
      <c r="B806" s="70"/>
      <c r="C806" s="71"/>
      <c r="D806" s="71"/>
      <c r="E806" s="71"/>
      <c r="F806" s="61"/>
    </row>
    <row r="807" spans="1:6" x14ac:dyDescent="0.2">
      <c r="A807" s="80"/>
      <c r="B807" s="70"/>
      <c r="C807" s="71"/>
      <c r="D807" s="71"/>
      <c r="E807" s="71"/>
      <c r="F807" s="61"/>
    </row>
    <row r="808" spans="1:6" x14ac:dyDescent="0.2">
      <c r="A808" s="80"/>
      <c r="B808" s="70"/>
      <c r="C808" s="71"/>
      <c r="D808" s="71"/>
      <c r="E808" s="71"/>
      <c r="F808" s="61"/>
    </row>
    <row r="809" spans="1:6" x14ac:dyDescent="0.2">
      <c r="A809" s="80"/>
      <c r="B809" s="70"/>
      <c r="C809" s="71"/>
      <c r="D809" s="71"/>
      <c r="E809" s="71"/>
      <c r="F809" s="61"/>
    </row>
    <row r="810" spans="1:6" x14ac:dyDescent="0.2">
      <c r="A810" s="80"/>
      <c r="B810" s="70"/>
      <c r="C810" s="71"/>
      <c r="D810" s="71"/>
      <c r="E810" s="71"/>
      <c r="F810" s="61"/>
    </row>
    <row r="811" spans="1:6" x14ac:dyDescent="0.2">
      <c r="A811" s="80"/>
      <c r="B811" s="70"/>
      <c r="C811" s="71"/>
      <c r="D811" s="71"/>
      <c r="E811" s="71"/>
      <c r="F811" s="61"/>
    </row>
    <row r="812" spans="1:6" x14ac:dyDescent="0.2">
      <c r="A812" s="80"/>
      <c r="B812" s="70"/>
      <c r="C812" s="71"/>
      <c r="D812" s="71"/>
      <c r="E812" s="71"/>
      <c r="F812" s="61"/>
    </row>
    <row r="813" spans="1:6" x14ac:dyDescent="0.2">
      <c r="A813" s="80"/>
      <c r="B813" s="70"/>
      <c r="C813" s="71"/>
      <c r="D813" s="71"/>
      <c r="E813" s="71"/>
      <c r="F813" s="61"/>
    </row>
    <row r="814" spans="1:6" x14ac:dyDescent="0.2">
      <c r="A814" s="80"/>
      <c r="B814" s="70"/>
      <c r="C814" s="71"/>
      <c r="D814" s="71"/>
      <c r="E814" s="71"/>
      <c r="F814" s="61"/>
    </row>
    <row r="815" spans="1:6" x14ac:dyDescent="0.2">
      <c r="A815" s="80"/>
      <c r="B815" s="70"/>
      <c r="C815" s="71"/>
      <c r="D815" s="71"/>
      <c r="E815" s="71"/>
      <c r="F815" s="61"/>
    </row>
    <row r="816" spans="1:6" x14ac:dyDescent="0.2">
      <c r="A816" s="80"/>
      <c r="B816" s="70"/>
      <c r="C816" s="71"/>
      <c r="D816" s="71"/>
      <c r="E816" s="71"/>
      <c r="F816" s="61"/>
    </row>
    <row r="817" spans="1:6" x14ac:dyDescent="0.2">
      <c r="A817" s="80"/>
      <c r="B817" s="70"/>
      <c r="C817" s="71"/>
      <c r="D817" s="71"/>
      <c r="E817" s="71"/>
      <c r="F817" s="61"/>
    </row>
    <row r="818" spans="1:6" x14ac:dyDescent="0.2">
      <c r="A818" s="80"/>
      <c r="B818" s="70"/>
      <c r="C818" s="71"/>
      <c r="D818" s="71"/>
      <c r="E818" s="71"/>
      <c r="F818" s="61"/>
    </row>
    <row r="819" spans="1:6" x14ac:dyDescent="0.2">
      <c r="A819" s="80"/>
      <c r="B819" s="70"/>
      <c r="C819" s="71"/>
      <c r="D819" s="71"/>
      <c r="E819" s="71"/>
      <c r="F819" s="61"/>
    </row>
    <row r="820" spans="1:6" x14ac:dyDescent="0.2">
      <c r="A820" s="80"/>
      <c r="B820" s="70"/>
      <c r="C820" s="71"/>
      <c r="D820" s="71"/>
      <c r="E820" s="71"/>
      <c r="F820" s="61"/>
    </row>
    <row r="821" spans="1:6" x14ac:dyDescent="0.2">
      <c r="A821" s="80"/>
      <c r="B821" s="70"/>
      <c r="C821" s="71"/>
      <c r="D821" s="71"/>
      <c r="E821" s="71"/>
      <c r="F821" s="61"/>
    </row>
    <row r="822" spans="1:6" x14ac:dyDescent="0.2">
      <c r="A822" s="80"/>
      <c r="B822" s="70"/>
      <c r="C822" s="71"/>
      <c r="D822" s="71"/>
      <c r="E822" s="71"/>
      <c r="F822" s="61"/>
    </row>
    <row r="823" spans="1:6" x14ac:dyDescent="0.2">
      <c r="A823" s="80"/>
      <c r="B823" s="70"/>
      <c r="C823" s="71"/>
      <c r="D823" s="71"/>
      <c r="E823" s="71"/>
      <c r="F823" s="61"/>
    </row>
    <row r="824" spans="1:6" x14ac:dyDescent="0.2">
      <c r="A824" s="80"/>
      <c r="B824" s="70"/>
      <c r="C824" s="71"/>
      <c r="D824" s="71"/>
      <c r="E824" s="71"/>
      <c r="F824" s="61"/>
    </row>
    <row r="825" spans="1:6" x14ac:dyDescent="0.2">
      <c r="A825" s="80"/>
      <c r="B825" s="70"/>
      <c r="C825" s="71"/>
      <c r="D825" s="71"/>
      <c r="E825" s="71"/>
      <c r="F825" s="61"/>
    </row>
    <row r="826" spans="1:6" x14ac:dyDescent="0.2">
      <c r="A826" s="80"/>
      <c r="B826" s="70"/>
      <c r="C826" s="71"/>
      <c r="D826" s="71"/>
      <c r="E826" s="71"/>
      <c r="F826" s="61"/>
    </row>
    <row r="827" spans="1:6" x14ac:dyDescent="0.2">
      <c r="A827" s="80"/>
      <c r="B827" s="70"/>
      <c r="C827" s="71"/>
      <c r="D827" s="71"/>
      <c r="E827" s="71"/>
      <c r="F827" s="61"/>
    </row>
    <row r="828" spans="1:6" x14ac:dyDescent="0.2">
      <c r="A828" s="80"/>
      <c r="B828" s="70"/>
      <c r="C828" s="71"/>
      <c r="D828" s="71"/>
      <c r="E828" s="71"/>
      <c r="F828" s="61"/>
    </row>
    <row r="829" spans="1:6" x14ac:dyDescent="0.2">
      <c r="A829" s="80"/>
      <c r="B829" s="70"/>
      <c r="C829" s="71"/>
      <c r="D829" s="71"/>
      <c r="E829" s="71"/>
      <c r="F829" s="61"/>
    </row>
    <row r="830" spans="1:6" x14ac:dyDescent="0.2">
      <c r="A830" s="80"/>
      <c r="B830" s="70"/>
      <c r="C830" s="71"/>
      <c r="D830" s="71"/>
      <c r="E830" s="71"/>
      <c r="F830" s="61"/>
    </row>
    <row r="831" spans="1:6" x14ac:dyDescent="0.2">
      <c r="A831" s="80"/>
      <c r="B831" s="70"/>
      <c r="C831" s="71"/>
      <c r="D831" s="71"/>
      <c r="E831" s="71"/>
      <c r="F831" s="61"/>
    </row>
    <row r="832" spans="1:6" x14ac:dyDescent="0.2">
      <c r="A832" s="80"/>
      <c r="B832" s="70"/>
      <c r="C832" s="71"/>
      <c r="D832" s="71"/>
      <c r="E832" s="71"/>
      <c r="F832" s="61"/>
    </row>
    <row r="833" spans="1:6" x14ac:dyDescent="0.2">
      <c r="A833" s="80"/>
      <c r="B833" s="70"/>
      <c r="C833" s="71"/>
      <c r="D833" s="71"/>
      <c r="E833" s="71"/>
      <c r="F833" s="61"/>
    </row>
    <row r="834" spans="1:6" x14ac:dyDescent="0.2">
      <c r="A834" s="80"/>
      <c r="B834" s="70"/>
      <c r="C834" s="71"/>
      <c r="D834" s="71"/>
      <c r="E834" s="71"/>
      <c r="F834" s="61"/>
    </row>
    <row r="835" spans="1:6" x14ac:dyDescent="0.2">
      <c r="A835" s="80"/>
      <c r="B835" s="70"/>
      <c r="C835" s="71"/>
      <c r="D835" s="71"/>
      <c r="E835" s="71"/>
      <c r="F835" s="61"/>
    </row>
    <row r="836" spans="1:6" x14ac:dyDescent="0.2">
      <c r="A836" s="80"/>
      <c r="B836" s="70"/>
      <c r="C836" s="71"/>
      <c r="D836" s="71"/>
      <c r="E836" s="71"/>
      <c r="F836" s="61"/>
    </row>
    <row r="837" spans="1:6" x14ac:dyDescent="0.2">
      <c r="A837" s="80"/>
      <c r="B837" s="70"/>
      <c r="C837" s="71"/>
      <c r="D837" s="71"/>
      <c r="E837" s="71"/>
      <c r="F837" s="61"/>
    </row>
    <row r="838" spans="1:6" x14ac:dyDescent="0.2">
      <c r="A838" s="80"/>
      <c r="B838" s="70"/>
      <c r="C838" s="71"/>
      <c r="D838" s="71"/>
      <c r="E838" s="71"/>
      <c r="F838" s="61"/>
    </row>
    <row r="839" spans="1:6" x14ac:dyDescent="0.2">
      <c r="A839" s="80"/>
      <c r="B839" s="70"/>
      <c r="C839" s="71"/>
      <c r="D839" s="71"/>
      <c r="E839" s="71"/>
      <c r="F839" s="61"/>
    </row>
    <row r="840" spans="1:6" x14ac:dyDescent="0.2">
      <c r="A840" s="80"/>
      <c r="B840" s="70"/>
      <c r="C840" s="71"/>
      <c r="D840" s="71"/>
      <c r="E840" s="71"/>
      <c r="F840" s="61"/>
    </row>
    <row r="841" spans="1:6" x14ac:dyDescent="0.2">
      <c r="A841" s="80"/>
      <c r="B841" s="70"/>
      <c r="C841" s="71"/>
      <c r="D841" s="71"/>
      <c r="E841" s="71"/>
      <c r="F841" s="61"/>
    </row>
    <row r="842" spans="1:6" x14ac:dyDescent="0.2">
      <c r="A842" s="80"/>
      <c r="B842" s="70"/>
      <c r="C842" s="71"/>
      <c r="D842" s="71"/>
      <c r="E842" s="71"/>
      <c r="F842" s="61"/>
    </row>
    <row r="843" spans="1:6" x14ac:dyDescent="0.2">
      <c r="A843" s="80"/>
      <c r="B843" s="70"/>
      <c r="C843" s="71"/>
      <c r="D843" s="71"/>
      <c r="E843" s="71"/>
      <c r="F843" s="61"/>
    </row>
    <row r="844" spans="1:6" x14ac:dyDescent="0.2">
      <c r="A844" s="80"/>
      <c r="B844" s="70"/>
      <c r="C844" s="71"/>
      <c r="D844" s="71"/>
      <c r="E844" s="71"/>
      <c r="F844" s="61"/>
    </row>
    <row r="845" spans="1:6" x14ac:dyDescent="0.2">
      <c r="A845" s="80"/>
      <c r="B845" s="70"/>
      <c r="C845" s="71"/>
      <c r="D845" s="71"/>
      <c r="E845" s="71"/>
      <c r="F845" s="61"/>
    </row>
    <row r="846" spans="1:6" x14ac:dyDescent="0.2">
      <c r="A846" s="80"/>
      <c r="B846" s="70"/>
      <c r="C846" s="71"/>
      <c r="D846" s="71"/>
      <c r="E846" s="71"/>
      <c r="F846" s="61"/>
    </row>
    <row r="847" spans="1:6" x14ac:dyDescent="0.2">
      <c r="A847" s="80"/>
      <c r="B847" s="70"/>
      <c r="C847" s="71"/>
      <c r="D847" s="71"/>
      <c r="E847" s="71"/>
      <c r="F847" s="61"/>
    </row>
    <row r="848" spans="1:6" x14ac:dyDescent="0.2">
      <c r="A848" s="80"/>
      <c r="B848" s="70"/>
      <c r="C848" s="71"/>
      <c r="D848" s="71"/>
      <c r="E848" s="71"/>
      <c r="F848" s="61"/>
    </row>
    <row r="849" spans="1:6" x14ac:dyDescent="0.2">
      <c r="A849" s="80"/>
      <c r="B849" s="70"/>
      <c r="C849" s="71"/>
      <c r="D849" s="71"/>
      <c r="E849" s="71"/>
      <c r="F849" s="61"/>
    </row>
    <row r="850" spans="1:6" x14ac:dyDescent="0.2">
      <c r="A850" s="80"/>
      <c r="B850" s="70"/>
      <c r="C850" s="71"/>
      <c r="D850" s="71"/>
      <c r="E850" s="71"/>
      <c r="F850" s="61"/>
    </row>
    <row r="851" spans="1:6" x14ac:dyDescent="0.2">
      <c r="A851" s="80"/>
      <c r="B851" s="70"/>
      <c r="C851" s="71"/>
      <c r="D851" s="71"/>
      <c r="E851" s="71"/>
      <c r="F851" s="61"/>
    </row>
    <row r="852" spans="1:6" x14ac:dyDescent="0.2">
      <c r="A852" s="80"/>
      <c r="B852" s="70"/>
      <c r="C852" s="71"/>
      <c r="D852" s="71"/>
      <c r="E852" s="71"/>
      <c r="F852" s="61"/>
    </row>
    <row r="853" spans="1:6" x14ac:dyDescent="0.2">
      <c r="A853" s="80"/>
      <c r="B853" s="70"/>
      <c r="C853" s="71"/>
      <c r="D853" s="71"/>
      <c r="E853" s="71"/>
      <c r="F853" s="61"/>
    </row>
    <row r="854" spans="1:6" x14ac:dyDescent="0.2">
      <c r="A854" s="80"/>
      <c r="B854" s="70"/>
      <c r="C854" s="71"/>
      <c r="D854" s="71"/>
      <c r="E854" s="71"/>
      <c r="F854" s="61"/>
    </row>
    <row r="855" spans="1:6" x14ac:dyDescent="0.2">
      <c r="A855" s="80"/>
      <c r="B855" s="70"/>
      <c r="C855" s="71"/>
      <c r="D855" s="71"/>
      <c r="E855" s="71"/>
      <c r="F855" s="61"/>
    </row>
    <row r="856" spans="1:6" x14ac:dyDescent="0.2">
      <c r="A856" s="80"/>
      <c r="B856" s="70"/>
      <c r="C856" s="71"/>
      <c r="D856" s="71"/>
      <c r="E856" s="71"/>
      <c r="F856" s="61"/>
    </row>
    <row r="857" spans="1:6" x14ac:dyDescent="0.2">
      <c r="A857" s="80"/>
      <c r="B857" s="70"/>
      <c r="C857" s="71"/>
      <c r="D857" s="71"/>
      <c r="E857" s="71"/>
      <c r="F857" s="61"/>
    </row>
    <row r="858" spans="1:6" x14ac:dyDescent="0.2">
      <c r="A858" s="80"/>
      <c r="B858" s="70"/>
      <c r="C858" s="71"/>
      <c r="D858" s="71"/>
      <c r="E858" s="71"/>
      <c r="F858" s="61"/>
    </row>
    <row r="859" spans="1:6" x14ac:dyDescent="0.2">
      <c r="A859" s="80"/>
      <c r="B859" s="70"/>
      <c r="C859" s="71"/>
      <c r="D859" s="71"/>
      <c r="E859" s="71"/>
      <c r="F859" s="61"/>
    </row>
    <row r="860" spans="1:6" x14ac:dyDescent="0.2">
      <c r="A860" s="80"/>
      <c r="B860" s="70"/>
      <c r="C860" s="71"/>
      <c r="D860" s="71"/>
      <c r="E860" s="71"/>
      <c r="F860" s="61"/>
    </row>
    <row r="861" spans="1:6" x14ac:dyDescent="0.2">
      <c r="A861" s="80"/>
      <c r="B861" s="70"/>
      <c r="C861" s="71"/>
      <c r="D861" s="71"/>
      <c r="E861" s="71"/>
      <c r="F861" s="61"/>
    </row>
    <row r="862" spans="1:6" x14ac:dyDescent="0.2">
      <c r="A862" s="80"/>
      <c r="B862" s="70"/>
      <c r="C862" s="71"/>
      <c r="D862" s="71"/>
      <c r="E862" s="71"/>
      <c r="F862" s="61"/>
    </row>
    <row r="863" spans="1:6" x14ac:dyDescent="0.2">
      <c r="A863" s="80"/>
      <c r="B863" s="70"/>
      <c r="C863" s="71"/>
      <c r="D863" s="71"/>
      <c r="E863" s="71"/>
      <c r="F863" s="61"/>
    </row>
    <row r="864" spans="1:6" x14ac:dyDescent="0.2">
      <c r="A864" s="80"/>
      <c r="B864" s="70"/>
      <c r="C864" s="71"/>
      <c r="D864" s="71"/>
      <c r="E864" s="71"/>
      <c r="F864" s="61"/>
    </row>
    <row r="865" spans="1:6" x14ac:dyDescent="0.2">
      <c r="A865" s="80"/>
      <c r="B865" s="70"/>
      <c r="C865" s="71"/>
      <c r="D865" s="71"/>
      <c r="E865" s="71"/>
      <c r="F865" s="61"/>
    </row>
    <row r="866" spans="1:6" x14ac:dyDescent="0.2">
      <c r="A866" s="80"/>
      <c r="B866" s="70"/>
      <c r="C866" s="71"/>
      <c r="D866" s="71"/>
      <c r="E866" s="71"/>
      <c r="F866" s="61"/>
    </row>
    <row r="867" spans="1:6" x14ac:dyDescent="0.2">
      <c r="A867" s="80"/>
      <c r="B867" s="70"/>
      <c r="C867" s="71"/>
      <c r="D867" s="71"/>
      <c r="E867" s="71"/>
      <c r="F867" s="61"/>
    </row>
    <row r="868" spans="1:6" x14ac:dyDescent="0.2">
      <c r="A868" s="80"/>
      <c r="B868" s="70"/>
      <c r="C868" s="71"/>
      <c r="D868" s="71"/>
      <c r="E868" s="71"/>
      <c r="F868" s="61"/>
    </row>
    <row r="869" spans="1:6" x14ac:dyDescent="0.2">
      <c r="A869" s="80"/>
      <c r="B869" s="70"/>
      <c r="C869" s="71"/>
      <c r="D869" s="71"/>
      <c r="E869" s="71"/>
      <c r="F869" s="61"/>
    </row>
    <row r="870" spans="1:6" x14ac:dyDescent="0.2">
      <c r="A870" s="80"/>
      <c r="B870" s="70"/>
      <c r="C870" s="71"/>
      <c r="D870" s="71"/>
      <c r="E870" s="71"/>
      <c r="F870" s="61"/>
    </row>
    <row r="871" spans="1:6" x14ac:dyDescent="0.2">
      <c r="A871" s="80"/>
      <c r="B871" s="70"/>
      <c r="C871" s="71"/>
      <c r="D871" s="71"/>
      <c r="E871" s="71"/>
      <c r="F871" s="61"/>
    </row>
    <row r="872" spans="1:6" x14ac:dyDescent="0.2">
      <c r="A872" s="80"/>
      <c r="B872" s="70"/>
      <c r="C872" s="71"/>
      <c r="D872" s="71"/>
      <c r="E872" s="71"/>
      <c r="F872" s="61"/>
    </row>
    <row r="873" spans="1:6" x14ac:dyDescent="0.2">
      <c r="A873" s="80"/>
      <c r="B873" s="70"/>
      <c r="C873" s="71"/>
      <c r="D873" s="71"/>
      <c r="E873" s="71"/>
      <c r="F873" s="61"/>
    </row>
    <row r="874" spans="1:6" x14ac:dyDescent="0.2">
      <c r="A874" s="80"/>
      <c r="B874" s="70"/>
      <c r="C874" s="71"/>
      <c r="D874" s="71"/>
      <c r="E874" s="71"/>
      <c r="F874" s="61"/>
    </row>
    <row r="875" spans="1:6" x14ac:dyDescent="0.2">
      <c r="A875" s="80"/>
      <c r="B875" s="70"/>
      <c r="C875" s="71"/>
      <c r="D875" s="71"/>
      <c r="E875" s="71"/>
      <c r="F875" s="61"/>
    </row>
    <row r="876" spans="1:6" x14ac:dyDescent="0.2">
      <c r="A876" s="80"/>
      <c r="B876" s="70"/>
      <c r="C876" s="71"/>
      <c r="D876" s="71"/>
      <c r="E876" s="71"/>
      <c r="F876" s="61"/>
    </row>
    <row r="877" spans="1:6" x14ac:dyDescent="0.2">
      <c r="A877" s="80"/>
      <c r="B877" s="70"/>
      <c r="C877" s="71"/>
      <c r="D877" s="71"/>
      <c r="E877" s="71"/>
      <c r="F877" s="61"/>
    </row>
    <row r="878" spans="1:6" x14ac:dyDescent="0.2">
      <c r="A878" s="80"/>
      <c r="B878" s="70"/>
      <c r="C878" s="71"/>
      <c r="D878" s="71"/>
      <c r="E878" s="71"/>
      <c r="F878" s="61"/>
    </row>
    <row r="879" spans="1:6" x14ac:dyDescent="0.2">
      <c r="A879" s="80"/>
      <c r="B879" s="70"/>
      <c r="C879" s="71"/>
      <c r="D879" s="71"/>
      <c r="E879" s="71"/>
      <c r="F879" s="61"/>
    </row>
    <row r="880" spans="1:6" x14ac:dyDescent="0.2">
      <c r="A880" s="80"/>
      <c r="B880" s="70"/>
      <c r="C880" s="71"/>
      <c r="D880" s="71"/>
      <c r="E880" s="71"/>
      <c r="F880" s="61"/>
    </row>
    <row r="881" spans="1:6" x14ac:dyDescent="0.2">
      <c r="A881" s="80"/>
      <c r="B881" s="70"/>
      <c r="C881" s="71"/>
      <c r="D881" s="71"/>
      <c r="E881" s="71"/>
      <c r="F881" s="61"/>
    </row>
    <row r="882" spans="1:6" x14ac:dyDescent="0.2">
      <c r="A882" s="80"/>
      <c r="B882" s="70"/>
      <c r="C882" s="71"/>
      <c r="D882" s="71"/>
      <c r="E882" s="71"/>
      <c r="F882" s="61"/>
    </row>
    <row r="883" spans="1:6" x14ac:dyDescent="0.2">
      <c r="A883" s="80"/>
      <c r="B883" s="70"/>
      <c r="C883" s="71"/>
      <c r="D883" s="71"/>
      <c r="E883" s="71"/>
      <c r="F883" s="61"/>
    </row>
    <row r="884" spans="1:6" x14ac:dyDescent="0.2">
      <c r="A884" s="80"/>
      <c r="B884" s="70"/>
      <c r="C884" s="71"/>
      <c r="D884" s="71"/>
      <c r="E884" s="71"/>
      <c r="F884" s="61"/>
    </row>
    <row r="885" spans="1:6" x14ac:dyDescent="0.2">
      <c r="A885" s="80"/>
      <c r="B885" s="70"/>
      <c r="C885" s="71"/>
      <c r="D885" s="71"/>
      <c r="E885" s="71"/>
      <c r="F885" s="61"/>
    </row>
    <row r="886" spans="1:6" x14ac:dyDescent="0.2">
      <c r="A886" s="80"/>
      <c r="B886" s="70"/>
      <c r="C886" s="71"/>
      <c r="D886" s="71"/>
      <c r="E886" s="71"/>
      <c r="F886" s="61"/>
    </row>
    <row r="887" spans="1:6" x14ac:dyDescent="0.2">
      <c r="A887" s="80"/>
      <c r="B887" s="70"/>
      <c r="C887" s="71"/>
      <c r="D887" s="71"/>
      <c r="E887" s="71"/>
      <c r="F887" s="61"/>
    </row>
    <row r="888" spans="1:6" x14ac:dyDescent="0.2">
      <c r="A888" s="80"/>
      <c r="B888" s="70"/>
      <c r="C888" s="71"/>
      <c r="D888" s="71"/>
      <c r="E888" s="71"/>
      <c r="F888" s="61"/>
    </row>
    <row r="889" spans="1:6" x14ac:dyDescent="0.2">
      <c r="A889" s="80"/>
      <c r="B889" s="70"/>
      <c r="C889" s="71"/>
      <c r="D889" s="71"/>
      <c r="E889" s="71"/>
      <c r="F889" s="61"/>
    </row>
    <row r="890" spans="1:6" x14ac:dyDescent="0.2">
      <c r="A890" s="80"/>
      <c r="B890" s="70"/>
      <c r="C890" s="71"/>
      <c r="D890" s="71"/>
      <c r="E890" s="71"/>
      <c r="F890" s="61"/>
    </row>
    <row r="891" spans="1:6" x14ac:dyDescent="0.2">
      <c r="A891" s="80"/>
      <c r="B891" s="70"/>
      <c r="C891" s="71"/>
      <c r="D891" s="71"/>
      <c r="E891" s="71"/>
      <c r="F891" s="61"/>
    </row>
    <row r="892" spans="1:6" x14ac:dyDescent="0.2">
      <c r="A892" s="80"/>
      <c r="B892" s="70"/>
      <c r="C892" s="71"/>
      <c r="D892" s="71"/>
      <c r="E892" s="71"/>
      <c r="F892" s="61"/>
    </row>
    <row r="893" spans="1:6" x14ac:dyDescent="0.2">
      <c r="A893" s="80"/>
      <c r="B893" s="70"/>
      <c r="C893" s="71"/>
      <c r="D893" s="71"/>
      <c r="E893" s="71"/>
      <c r="F893" s="61"/>
    </row>
    <row r="894" spans="1:6" x14ac:dyDescent="0.2">
      <c r="A894" s="80"/>
      <c r="B894" s="70"/>
      <c r="C894" s="71"/>
      <c r="D894" s="71"/>
      <c r="E894" s="71"/>
      <c r="F894" s="61"/>
    </row>
    <row r="895" spans="1:6" x14ac:dyDescent="0.2">
      <c r="A895" s="80"/>
      <c r="B895" s="70"/>
      <c r="C895" s="71"/>
      <c r="D895" s="71"/>
      <c r="E895" s="71"/>
      <c r="F895" s="61"/>
    </row>
    <row r="896" spans="1:6" x14ac:dyDescent="0.2">
      <c r="A896" s="80"/>
      <c r="B896" s="70"/>
      <c r="C896" s="71"/>
      <c r="D896" s="71"/>
      <c r="E896" s="71"/>
      <c r="F896" s="61"/>
    </row>
    <row r="897" spans="1:6" x14ac:dyDescent="0.2">
      <c r="A897" s="80"/>
      <c r="B897" s="70"/>
      <c r="C897" s="71"/>
      <c r="D897" s="71"/>
      <c r="E897" s="71"/>
      <c r="F897" s="61"/>
    </row>
    <row r="898" spans="1:6" x14ac:dyDescent="0.2">
      <c r="A898" s="80"/>
      <c r="B898" s="70"/>
      <c r="C898" s="71"/>
      <c r="D898" s="71"/>
      <c r="E898" s="71"/>
      <c r="F898" s="61"/>
    </row>
    <row r="899" spans="1:6" x14ac:dyDescent="0.2">
      <c r="A899" s="80"/>
      <c r="B899" s="70"/>
      <c r="C899" s="71"/>
      <c r="D899" s="71"/>
      <c r="E899" s="71"/>
      <c r="F899" s="61"/>
    </row>
    <row r="900" spans="1:6" x14ac:dyDescent="0.2">
      <c r="A900" s="80"/>
      <c r="B900" s="70"/>
      <c r="C900" s="71"/>
      <c r="D900" s="71"/>
      <c r="E900" s="71"/>
      <c r="F900" s="61"/>
    </row>
    <row r="901" spans="1:6" x14ac:dyDescent="0.2">
      <c r="A901" s="80"/>
      <c r="B901" s="70"/>
      <c r="C901" s="71"/>
      <c r="D901" s="71"/>
      <c r="E901" s="71"/>
      <c r="F901" s="61"/>
    </row>
    <row r="902" spans="1:6" x14ac:dyDescent="0.2">
      <c r="A902" s="80"/>
      <c r="B902" s="70"/>
      <c r="C902" s="71"/>
      <c r="D902" s="71"/>
      <c r="E902" s="71"/>
      <c r="F902" s="61"/>
    </row>
    <row r="903" spans="1:6" x14ac:dyDescent="0.2">
      <c r="A903" s="80"/>
      <c r="B903" s="70"/>
      <c r="C903" s="71"/>
      <c r="D903" s="71"/>
      <c r="E903" s="71"/>
      <c r="F903" s="61"/>
    </row>
    <row r="904" spans="1:6" x14ac:dyDescent="0.2">
      <c r="A904" s="80"/>
      <c r="B904" s="70"/>
      <c r="C904" s="71"/>
      <c r="D904" s="71"/>
      <c r="E904" s="71"/>
      <c r="F904" s="61"/>
    </row>
    <row r="905" spans="1:6" x14ac:dyDescent="0.2">
      <c r="A905" s="80"/>
      <c r="B905" s="70"/>
      <c r="C905" s="71"/>
      <c r="D905" s="71"/>
      <c r="E905" s="71"/>
      <c r="F905" s="61"/>
    </row>
    <row r="906" spans="1:6" x14ac:dyDescent="0.2">
      <c r="A906" s="80"/>
      <c r="B906" s="70"/>
      <c r="C906" s="71"/>
      <c r="D906" s="71"/>
      <c r="E906" s="71"/>
      <c r="F906" s="61"/>
    </row>
    <row r="907" spans="1:6" x14ac:dyDescent="0.2">
      <c r="A907" s="80"/>
      <c r="B907" s="70"/>
      <c r="C907" s="71"/>
      <c r="D907" s="71"/>
      <c r="E907" s="71"/>
      <c r="F907" s="61"/>
    </row>
    <row r="908" spans="1:6" x14ac:dyDescent="0.2">
      <c r="A908" s="80"/>
      <c r="B908" s="70"/>
      <c r="C908" s="71"/>
      <c r="D908" s="71"/>
      <c r="E908" s="71"/>
      <c r="F908" s="61"/>
    </row>
    <row r="909" spans="1:6" x14ac:dyDescent="0.2">
      <c r="A909" s="80"/>
      <c r="B909" s="70"/>
      <c r="C909" s="71"/>
      <c r="D909" s="71"/>
      <c r="E909" s="71"/>
      <c r="F909" s="61"/>
    </row>
    <row r="910" spans="1:6" x14ac:dyDescent="0.2">
      <c r="A910" s="80"/>
      <c r="B910" s="70"/>
      <c r="C910" s="71"/>
      <c r="D910" s="71"/>
      <c r="E910" s="71"/>
      <c r="F910" s="61"/>
    </row>
    <row r="911" spans="1:6" x14ac:dyDescent="0.2">
      <c r="A911" s="80"/>
      <c r="B911" s="70"/>
      <c r="C911" s="71"/>
      <c r="D911" s="71"/>
      <c r="E911" s="71"/>
      <c r="F911" s="61"/>
    </row>
    <row r="912" spans="1:6" x14ac:dyDescent="0.2">
      <c r="A912" s="80"/>
      <c r="B912" s="70"/>
      <c r="C912" s="71"/>
      <c r="D912" s="71"/>
      <c r="E912" s="71"/>
      <c r="F912" s="61"/>
    </row>
    <row r="913" spans="1:6" x14ac:dyDescent="0.2">
      <c r="A913" s="80"/>
      <c r="B913" s="70"/>
      <c r="C913" s="71"/>
      <c r="D913" s="71"/>
      <c r="E913" s="71"/>
      <c r="F913" s="61"/>
    </row>
    <row r="914" spans="1:6" x14ac:dyDescent="0.2">
      <c r="A914" s="80"/>
      <c r="B914" s="70"/>
      <c r="C914" s="71"/>
      <c r="D914" s="71"/>
      <c r="E914" s="71"/>
      <c r="F914" s="61"/>
    </row>
    <row r="915" spans="1:6" x14ac:dyDescent="0.2">
      <c r="A915" s="80"/>
      <c r="B915" s="70"/>
      <c r="C915" s="71"/>
      <c r="D915" s="71"/>
      <c r="E915" s="71"/>
      <c r="F915" s="61"/>
    </row>
    <row r="916" spans="1:6" x14ac:dyDescent="0.2">
      <c r="A916" s="80"/>
      <c r="B916" s="70"/>
      <c r="C916" s="71"/>
      <c r="D916" s="71"/>
      <c r="E916" s="71"/>
      <c r="F916" s="61"/>
    </row>
    <row r="917" spans="1:6" x14ac:dyDescent="0.2">
      <c r="A917" s="80"/>
      <c r="B917" s="70"/>
      <c r="C917" s="71"/>
      <c r="D917" s="71"/>
      <c r="E917" s="71"/>
      <c r="F917" s="61"/>
    </row>
    <row r="918" spans="1:6" x14ac:dyDescent="0.2">
      <c r="A918" s="80"/>
      <c r="B918" s="70"/>
      <c r="C918" s="71"/>
      <c r="D918" s="71"/>
      <c r="E918" s="71"/>
      <c r="F918" s="61"/>
    </row>
    <row r="919" spans="1:6" x14ac:dyDescent="0.2">
      <c r="A919" s="80"/>
      <c r="B919" s="70"/>
      <c r="C919" s="71"/>
      <c r="D919" s="71"/>
      <c r="E919" s="71"/>
      <c r="F919" s="61"/>
    </row>
    <row r="920" spans="1:6" x14ac:dyDescent="0.2">
      <c r="A920" s="80"/>
      <c r="B920" s="70"/>
      <c r="C920" s="71"/>
      <c r="D920" s="71"/>
      <c r="E920" s="71"/>
      <c r="F920" s="61"/>
    </row>
    <row r="921" spans="1:6" x14ac:dyDescent="0.2">
      <c r="A921" s="80"/>
      <c r="B921" s="70"/>
      <c r="C921" s="71"/>
      <c r="D921" s="71"/>
      <c r="E921" s="71"/>
      <c r="F921" s="61"/>
    </row>
    <row r="922" spans="1:6" x14ac:dyDescent="0.2">
      <c r="A922" s="80"/>
      <c r="B922" s="70"/>
      <c r="C922" s="71"/>
      <c r="D922" s="71"/>
      <c r="E922" s="71"/>
      <c r="F922" s="61"/>
    </row>
    <row r="923" spans="1:6" x14ac:dyDescent="0.2">
      <c r="A923" s="80"/>
      <c r="B923" s="70"/>
      <c r="C923" s="71"/>
      <c r="D923" s="71"/>
      <c r="E923" s="71"/>
      <c r="F923" s="61"/>
    </row>
    <row r="924" spans="1:6" x14ac:dyDescent="0.2">
      <c r="A924" s="80"/>
      <c r="B924" s="70"/>
      <c r="C924" s="71"/>
      <c r="D924" s="71"/>
      <c r="E924" s="71"/>
      <c r="F924" s="61"/>
    </row>
    <row r="925" spans="1:6" x14ac:dyDescent="0.2">
      <c r="A925" s="80"/>
      <c r="B925" s="70"/>
      <c r="C925" s="71"/>
      <c r="D925" s="71"/>
      <c r="E925" s="71"/>
      <c r="F925" s="61"/>
    </row>
    <row r="926" spans="1:6" x14ac:dyDescent="0.2">
      <c r="A926" s="80"/>
      <c r="B926" s="70"/>
      <c r="C926" s="71"/>
      <c r="D926" s="71"/>
      <c r="E926" s="71"/>
      <c r="F926" s="61"/>
    </row>
    <row r="927" spans="1:6" x14ac:dyDescent="0.2">
      <c r="A927" s="80"/>
      <c r="B927" s="70"/>
      <c r="C927" s="71"/>
      <c r="D927" s="71"/>
      <c r="E927" s="71"/>
      <c r="F927" s="61"/>
    </row>
    <row r="928" spans="1:6" x14ac:dyDescent="0.2">
      <c r="A928" s="80"/>
      <c r="B928" s="70"/>
      <c r="C928" s="71"/>
      <c r="D928" s="71"/>
      <c r="E928" s="71"/>
      <c r="F928" s="61"/>
    </row>
    <row r="929" spans="1:6" x14ac:dyDescent="0.2">
      <c r="A929" s="80"/>
      <c r="B929" s="70"/>
      <c r="C929" s="71"/>
      <c r="D929" s="71"/>
      <c r="E929" s="71"/>
      <c r="F929" s="61"/>
    </row>
    <row r="930" spans="1:6" x14ac:dyDescent="0.2">
      <c r="A930" s="80"/>
      <c r="B930" s="70"/>
      <c r="C930" s="71"/>
      <c r="D930" s="71"/>
      <c r="E930" s="71"/>
      <c r="F930" s="61"/>
    </row>
    <row r="931" spans="1:6" x14ac:dyDescent="0.2">
      <c r="A931" s="80"/>
      <c r="B931" s="70"/>
      <c r="C931" s="71"/>
      <c r="D931" s="71"/>
      <c r="E931" s="71"/>
      <c r="F931" s="61"/>
    </row>
    <row r="932" spans="1:6" x14ac:dyDescent="0.2">
      <c r="A932" s="80"/>
      <c r="B932" s="70"/>
      <c r="C932" s="71"/>
      <c r="D932" s="71"/>
      <c r="E932" s="71"/>
      <c r="F932" s="61"/>
    </row>
    <row r="933" spans="1:6" x14ac:dyDescent="0.2">
      <c r="A933" s="80"/>
      <c r="B933" s="70"/>
      <c r="C933" s="71"/>
      <c r="D933" s="71"/>
      <c r="E933" s="71"/>
      <c r="F933" s="61"/>
    </row>
    <row r="934" spans="1:6" x14ac:dyDescent="0.2">
      <c r="A934" s="80"/>
      <c r="B934" s="70"/>
      <c r="C934" s="71"/>
      <c r="D934" s="71"/>
      <c r="E934" s="71"/>
      <c r="F934" s="61"/>
    </row>
    <row r="935" spans="1:6" x14ac:dyDescent="0.2">
      <c r="A935" s="80"/>
      <c r="B935" s="70"/>
      <c r="C935" s="71"/>
      <c r="D935" s="71"/>
      <c r="E935" s="71"/>
      <c r="F935" s="61"/>
    </row>
    <row r="936" spans="1:6" x14ac:dyDescent="0.2">
      <c r="A936" s="80"/>
      <c r="B936" s="70"/>
      <c r="C936" s="71"/>
      <c r="D936" s="71"/>
      <c r="E936" s="71"/>
      <c r="F936" s="61"/>
    </row>
    <row r="937" spans="1:6" x14ac:dyDescent="0.2">
      <c r="A937" s="80"/>
      <c r="B937" s="70"/>
      <c r="C937" s="71"/>
      <c r="D937" s="71"/>
      <c r="E937" s="71"/>
      <c r="F937" s="61"/>
    </row>
    <row r="938" spans="1:6" x14ac:dyDescent="0.2">
      <c r="A938" s="80"/>
      <c r="B938" s="70"/>
      <c r="C938" s="71"/>
      <c r="D938" s="71"/>
      <c r="E938" s="71"/>
      <c r="F938" s="61"/>
    </row>
    <row r="939" spans="1:6" x14ac:dyDescent="0.2">
      <c r="A939" s="80"/>
      <c r="B939" s="70"/>
      <c r="C939" s="71"/>
      <c r="D939" s="71"/>
      <c r="E939" s="71"/>
      <c r="F939" s="61"/>
    </row>
    <row r="940" spans="1:6" x14ac:dyDescent="0.2">
      <c r="A940" s="80"/>
      <c r="B940" s="70"/>
      <c r="C940" s="71"/>
      <c r="D940" s="71"/>
      <c r="E940" s="71"/>
      <c r="F940" s="61"/>
    </row>
    <row r="941" spans="1:6" x14ac:dyDescent="0.2">
      <c r="A941" s="80"/>
      <c r="B941" s="70"/>
      <c r="C941" s="71"/>
      <c r="D941" s="71"/>
      <c r="E941" s="71"/>
      <c r="F941" s="61"/>
    </row>
    <row r="942" spans="1:6" x14ac:dyDescent="0.2">
      <c r="A942" s="80"/>
      <c r="B942" s="70"/>
      <c r="C942" s="71"/>
      <c r="D942" s="71"/>
      <c r="E942" s="71"/>
      <c r="F942" s="61"/>
    </row>
    <row r="943" spans="1:6" x14ac:dyDescent="0.2">
      <c r="A943" s="80"/>
      <c r="B943" s="70"/>
      <c r="C943" s="71"/>
      <c r="D943" s="71"/>
      <c r="E943" s="71"/>
      <c r="F943" s="61"/>
    </row>
    <row r="944" spans="1:6" x14ac:dyDescent="0.2">
      <c r="A944" s="80"/>
      <c r="B944" s="70"/>
      <c r="C944" s="71"/>
      <c r="D944" s="71"/>
      <c r="E944" s="71"/>
      <c r="F944" s="61"/>
    </row>
    <row r="945" spans="1:6" x14ac:dyDescent="0.2">
      <c r="A945" s="80"/>
      <c r="B945" s="70"/>
      <c r="C945" s="71"/>
      <c r="D945" s="71"/>
      <c r="E945" s="71"/>
      <c r="F945" s="61"/>
    </row>
    <row r="946" spans="1:6" x14ac:dyDescent="0.2">
      <c r="A946" s="80"/>
      <c r="B946" s="70"/>
      <c r="C946" s="71"/>
      <c r="D946" s="71"/>
      <c r="E946" s="71"/>
      <c r="F946" s="61"/>
    </row>
    <row r="947" spans="1:6" x14ac:dyDescent="0.2">
      <c r="A947" s="80"/>
      <c r="B947" s="70"/>
      <c r="C947" s="71"/>
      <c r="D947" s="71"/>
      <c r="E947" s="71"/>
      <c r="F947" s="61"/>
    </row>
    <row r="948" spans="1:6" x14ac:dyDescent="0.2">
      <c r="A948" s="80"/>
      <c r="B948" s="70"/>
      <c r="C948" s="71"/>
      <c r="D948" s="71"/>
      <c r="E948" s="71"/>
      <c r="F948" s="61"/>
    </row>
    <row r="949" spans="1:6" x14ac:dyDescent="0.2">
      <c r="A949" s="80"/>
      <c r="B949" s="70"/>
      <c r="C949" s="71"/>
      <c r="D949" s="71"/>
      <c r="E949" s="71"/>
      <c r="F949" s="61"/>
    </row>
    <row r="950" spans="1:6" x14ac:dyDescent="0.2">
      <c r="A950" s="80"/>
      <c r="B950" s="70"/>
      <c r="C950" s="71"/>
      <c r="D950" s="71"/>
      <c r="E950" s="71"/>
      <c r="F950" s="61"/>
    </row>
    <row r="951" spans="1:6" x14ac:dyDescent="0.2">
      <c r="A951" s="80"/>
      <c r="B951" s="70"/>
      <c r="C951" s="71"/>
      <c r="D951" s="71"/>
      <c r="E951" s="71"/>
      <c r="F951" s="61"/>
    </row>
    <row r="952" spans="1:6" x14ac:dyDescent="0.2">
      <c r="A952" s="80"/>
      <c r="B952" s="70"/>
      <c r="C952" s="71"/>
      <c r="D952" s="71"/>
      <c r="E952" s="71"/>
      <c r="F952" s="61"/>
    </row>
    <row r="953" spans="1:6" x14ac:dyDescent="0.2">
      <c r="A953" s="80"/>
      <c r="B953" s="70"/>
      <c r="C953" s="71"/>
      <c r="D953" s="71"/>
      <c r="E953" s="71"/>
      <c r="F953" s="61"/>
    </row>
    <row r="954" spans="1:6" x14ac:dyDescent="0.2">
      <c r="A954" s="80"/>
      <c r="B954" s="70"/>
      <c r="C954" s="71"/>
      <c r="D954" s="71"/>
      <c r="E954" s="71"/>
      <c r="F954" s="61"/>
    </row>
    <row r="955" spans="1:6" x14ac:dyDescent="0.2">
      <c r="A955" s="80"/>
      <c r="B955" s="70"/>
      <c r="C955" s="71"/>
      <c r="D955" s="71"/>
      <c r="E955" s="71"/>
      <c r="F955" s="61"/>
    </row>
    <row r="956" spans="1:6" x14ac:dyDescent="0.2">
      <c r="A956" s="80"/>
      <c r="B956" s="70"/>
      <c r="C956" s="71"/>
      <c r="D956" s="71"/>
      <c r="E956" s="71"/>
      <c r="F956" s="61"/>
    </row>
    <row r="957" spans="1:6" x14ac:dyDescent="0.2">
      <c r="A957" s="80"/>
      <c r="B957" s="70"/>
      <c r="C957" s="71"/>
      <c r="D957" s="71"/>
      <c r="E957" s="71"/>
      <c r="F957" s="61"/>
    </row>
    <row r="958" spans="1:6" x14ac:dyDescent="0.2">
      <c r="A958" s="80"/>
      <c r="B958" s="70"/>
      <c r="C958" s="71"/>
      <c r="D958" s="71"/>
      <c r="E958" s="71"/>
      <c r="F958" s="61"/>
    </row>
    <row r="959" spans="1:6" x14ac:dyDescent="0.2">
      <c r="A959" s="80"/>
      <c r="B959" s="70"/>
      <c r="C959" s="71"/>
      <c r="D959" s="71"/>
      <c r="E959" s="71"/>
      <c r="F959" s="61"/>
    </row>
    <row r="960" spans="1:6" x14ac:dyDescent="0.2">
      <c r="A960" s="80"/>
      <c r="B960" s="70"/>
      <c r="C960" s="71"/>
      <c r="D960" s="71"/>
      <c r="E960" s="71"/>
      <c r="F960" s="61"/>
    </row>
    <row r="961" spans="1:6" x14ac:dyDescent="0.2">
      <c r="A961" s="80"/>
      <c r="B961" s="70"/>
      <c r="C961" s="71"/>
      <c r="D961" s="71"/>
      <c r="E961" s="71"/>
      <c r="F961" s="61"/>
    </row>
    <row r="962" spans="1:6" x14ac:dyDescent="0.2">
      <c r="A962" s="80"/>
      <c r="B962" s="70"/>
      <c r="C962" s="71"/>
      <c r="D962" s="71"/>
      <c r="E962" s="71"/>
      <c r="F962" s="61"/>
    </row>
    <row r="963" spans="1:6" x14ac:dyDescent="0.2">
      <c r="A963" s="80"/>
      <c r="B963" s="70"/>
      <c r="C963" s="71"/>
      <c r="D963" s="71"/>
      <c r="E963" s="71"/>
      <c r="F963" s="61"/>
    </row>
    <row r="964" spans="1:6" x14ac:dyDescent="0.2">
      <c r="A964" s="80"/>
      <c r="B964" s="70"/>
      <c r="C964" s="71"/>
      <c r="D964" s="71"/>
      <c r="E964" s="71"/>
      <c r="F964" s="61"/>
    </row>
    <row r="965" spans="1:6" x14ac:dyDescent="0.2">
      <c r="A965" s="80"/>
      <c r="B965" s="70"/>
      <c r="C965" s="71"/>
      <c r="D965" s="71"/>
      <c r="E965" s="71"/>
      <c r="F965" s="61"/>
    </row>
    <row r="966" spans="1:6" x14ac:dyDescent="0.2">
      <c r="A966" s="80"/>
      <c r="B966" s="70"/>
      <c r="C966" s="71"/>
      <c r="D966" s="71"/>
      <c r="E966" s="71"/>
      <c r="F966" s="61"/>
    </row>
    <row r="967" spans="1:6" x14ac:dyDescent="0.2">
      <c r="A967" s="80"/>
      <c r="B967" s="70"/>
      <c r="C967" s="71"/>
      <c r="D967" s="71"/>
      <c r="E967" s="71"/>
      <c r="F967" s="61"/>
    </row>
    <row r="968" spans="1:6" x14ac:dyDescent="0.2">
      <c r="A968" s="80"/>
      <c r="B968" s="70"/>
      <c r="C968" s="71"/>
      <c r="D968" s="71"/>
      <c r="E968" s="71"/>
      <c r="F968" s="61"/>
    </row>
    <row r="969" spans="1:6" x14ac:dyDescent="0.2">
      <c r="A969" s="80"/>
      <c r="B969" s="70"/>
      <c r="C969" s="71"/>
      <c r="D969" s="71"/>
      <c r="E969" s="71"/>
      <c r="F969" s="61"/>
    </row>
    <row r="970" spans="1:6" x14ac:dyDescent="0.2">
      <c r="A970" s="80"/>
      <c r="B970" s="70"/>
      <c r="C970" s="71"/>
      <c r="D970" s="71"/>
      <c r="E970" s="71"/>
      <c r="F970" s="61"/>
    </row>
    <row r="971" spans="1:6" x14ac:dyDescent="0.2">
      <c r="A971" s="80"/>
      <c r="B971" s="70"/>
      <c r="C971" s="71"/>
      <c r="D971" s="71"/>
      <c r="E971" s="71"/>
      <c r="F971" s="61"/>
    </row>
    <row r="972" spans="1:6" x14ac:dyDescent="0.2">
      <c r="A972" s="80"/>
      <c r="B972" s="70"/>
      <c r="C972" s="71"/>
      <c r="D972" s="71"/>
      <c r="E972" s="71"/>
      <c r="F972" s="61"/>
    </row>
    <row r="973" spans="1:6" x14ac:dyDescent="0.2">
      <c r="A973" s="80"/>
      <c r="B973" s="70"/>
      <c r="C973" s="71"/>
      <c r="D973" s="71"/>
      <c r="E973" s="71"/>
      <c r="F973" s="61"/>
    </row>
    <row r="974" spans="1:6" x14ac:dyDescent="0.2">
      <c r="A974" s="80"/>
      <c r="B974" s="70"/>
      <c r="C974" s="71"/>
      <c r="D974" s="71"/>
      <c r="E974" s="71"/>
      <c r="F974" s="61"/>
    </row>
    <row r="975" spans="1:6" x14ac:dyDescent="0.2">
      <c r="A975" s="80"/>
      <c r="B975" s="70"/>
      <c r="C975" s="71"/>
      <c r="D975" s="71"/>
      <c r="E975" s="71"/>
      <c r="F975" s="61"/>
    </row>
    <row r="976" spans="1:6" x14ac:dyDescent="0.2">
      <c r="A976" s="80"/>
      <c r="B976" s="70"/>
      <c r="C976" s="71"/>
      <c r="D976" s="71"/>
      <c r="E976" s="71"/>
      <c r="F976" s="61"/>
    </row>
    <row r="977" spans="1:6" x14ac:dyDescent="0.2">
      <c r="A977" s="80"/>
      <c r="B977" s="70"/>
      <c r="C977" s="71"/>
      <c r="D977" s="71"/>
      <c r="E977" s="71"/>
      <c r="F977" s="61"/>
    </row>
    <row r="978" spans="1:6" x14ac:dyDescent="0.2">
      <c r="A978" s="80"/>
      <c r="B978" s="70"/>
      <c r="C978" s="71"/>
      <c r="D978" s="71"/>
      <c r="E978" s="71"/>
      <c r="F978" s="61"/>
    </row>
    <row r="979" spans="1:6" x14ac:dyDescent="0.2">
      <c r="A979" s="80"/>
      <c r="B979" s="70"/>
      <c r="C979" s="71"/>
      <c r="D979" s="71"/>
      <c r="E979" s="71"/>
      <c r="F979" s="61"/>
    </row>
    <row r="980" spans="1:6" x14ac:dyDescent="0.2">
      <c r="A980" s="80"/>
      <c r="B980" s="70"/>
      <c r="C980" s="71"/>
      <c r="D980" s="71"/>
      <c r="E980" s="71"/>
      <c r="F980" s="61"/>
    </row>
    <row r="981" spans="1:6" x14ac:dyDescent="0.2">
      <c r="A981" s="80"/>
      <c r="B981" s="70"/>
      <c r="C981" s="71"/>
      <c r="D981" s="71"/>
      <c r="E981" s="71"/>
      <c r="F981" s="61"/>
    </row>
    <row r="982" spans="1:6" x14ac:dyDescent="0.2">
      <c r="A982" s="80"/>
      <c r="B982" s="70"/>
      <c r="C982" s="71"/>
      <c r="D982" s="71"/>
      <c r="E982" s="71"/>
      <c r="F982" s="61"/>
    </row>
    <row r="983" spans="1:6" x14ac:dyDescent="0.2">
      <c r="A983" s="80"/>
      <c r="B983" s="70"/>
      <c r="C983" s="71"/>
      <c r="D983" s="71"/>
      <c r="E983" s="71"/>
      <c r="F983" s="61"/>
    </row>
    <row r="984" spans="1:6" x14ac:dyDescent="0.2">
      <c r="A984" s="80"/>
      <c r="B984" s="70"/>
      <c r="C984" s="71"/>
      <c r="D984" s="71"/>
      <c r="E984" s="71"/>
      <c r="F984" s="61"/>
    </row>
    <row r="985" spans="1:6" x14ac:dyDescent="0.2">
      <c r="A985" s="80"/>
      <c r="B985" s="70"/>
      <c r="C985" s="71"/>
      <c r="D985" s="71"/>
      <c r="E985" s="71"/>
      <c r="F985" s="61"/>
    </row>
    <row r="986" spans="1:6" x14ac:dyDescent="0.2">
      <c r="A986" s="80"/>
      <c r="B986" s="70"/>
      <c r="C986" s="71"/>
      <c r="D986" s="71"/>
      <c r="E986" s="71"/>
      <c r="F986" s="61"/>
    </row>
    <row r="987" spans="1:6" x14ac:dyDescent="0.2">
      <c r="A987" s="80"/>
      <c r="B987" s="70"/>
      <c r="C987" s="71"/>
      <c r="D987" s="71"/>
      <c r="E987" s="71"/>
      <c r="F987" s="61"/>
    </row>
    <row r="988" spans="1:6" x14ac:dyDescent="0.2">
      <c r="A988" s="80"/>
      <c r="B988" s="70"/>
      <c r="C988" s="71"/>
      <c r="D988" s="71"/>
      <c r="E988" s="71"/>
      <c r="F988" s="61"/>
    </row>
    <row r="989" spans="1:6" x14ac:dyDescent="0.2">
      <c r="A989" s="80"/>
      <c r="B989" s="70"/>
      <c r="C989" s="71"/>
      <c r="D989" s="71"/>
      <c r="E989" s="71"/>
      <c r="F989" s="61"/>
    </row>
    <row r="990" spans="1:6" x14ac:dyDescent="0.2">
      <c r="A990" s="80"/>
      <c r="B990" s="70"/>
      <c r="C990" s="71"/>
      <c r="D990" s="71"/>
      <c r="E990" s="71"/>
      <c r="F990" s="61"/>
    </row>
    <row r="991" spans="1:6" x14ac:dyDescent="0.2">
      <c r="A991" s="80"/>
      <c r="B991" s="70"/>
      <c r="C991" s="71"/>
      <c r="D991" s="71"/>
      <c r="E991" s="71"/>
      <c r="F991" s="61"/>
    </row>
    <row r="992" spans="1:6" x14ac:dyDescent="0.2">
      <c r="A992" s="80"/>
      <c r="B992" s="70"/>
      <c r="C992" s="71"/>
      <c r="D992" s="71"/>
      <c r="E992" s="71"/>
      <c r="F992" s="61"/>
    </row>
    <row r="993" spans="1:6" x14ac:dyDescent="0.2">
      <c r="A993" s="80"/>
      <c r="B993" s="70"/>
      <c r="C993" s="71"/>
      <c r="D993" s="71"/>
      <c r="E993" s="71"/>
      <c r="F993" s="61"/>
    </row>
    <row r="994" spans="1:6" x14ac:dyDescent="0.2">
      <c r="A994" s="80"/>
      <c r="B994" s="70"/>
      <c r="C994" s="71"/>
      <c r="D994" s="71"/>
      <c r="E994" s="71"/>
      <c r="F994" s="61"/>
    </row>
    <row r="995" spans="1:6" x14ac:dyDescent="0.2">
      <c r="A995" s="80"/>
      <c r="B995" s="70"/>
      <c r="C995" s="71"/>
      <c r="D995" s="71"/>
      <c r="E995" s="71"/>
      <c r="F995" s="61"/>
    </row>
    <row r="996" spans="1:6" x14ac:dyDescent="0.2">
      <c r="A996" s="80"/>
      <c r="B996" s="70"/>
      <c r="C996" s="71"/>
      <c r="D996" s="71"/>
      <c r="E996" s="71"/>
      <c r="F996" s="61"/>
    </row>
    <row r="997" spans="1:6" x14ac:dyDescent="0.2">
      <c r="A997" s="80"/>
      <c r="B997" s="70"/>
      <c r="C997" s="71"/>
      <c r="D997" s="71"/>
      <c r="E997" s="71"/>
      <c r="F997" s="61"/>
    </row>
    <row r="998" spans="1:6" x14ac:dyDescent="0.2">
      <c r="A998" s="80"/>
      <c r="B998" s="70"/>
      <c r="C998" s="71"/>
      <c r="D998" s="71"/>
      <c r="E998" s="71"/>
      <c r="F998" s="61"/>
    </row>
    <row r="999" spans="1:6" x14ac:dyDescent="0.2">
      <c r="A999" s="80"/>
      <c r="B999" s="70"/>
      <c r="C999" s="71"/>
      <c r="D999" s="71"/>
      <c r="E999" s="71"/>
      <c r="F999" s="61"/>
    </row>
    <row r="1000" spans="1:6" x14ac:dyDescent="0.2">
      <c r="A1000" s="80"/>
      <c r="B1000" s="70"/>
      <c r="C1000" s="71"/>
      <c r="D1000" s="71"/>
      <c r="E1000" s="71"/>
      <c r="F1000" s="61"/>
    </row>
    <row r="1001" spans="1:6" x14ac:dyDescent="0.2">
      <c r="A1001" s="80"/>
      <c r="B1001" s="70"/>
      <c r="C1001" s="71"/>
      <c r="D1001" s="71"/>
      <c r="E1001" s="71"/>
      <c r="F1001" s="61"/>
    </row>
    <row r="1002" spans="1:6" x14ac:dyDescent="0.2">
      <c r="A1002" s="80"/>
      <c r="B1002" s="70"/>
      <c r="C1002" s="71"/>
      <c r="D1002" s="71"/>
      <c r="E1002" s="71"/>
      <c r="F1002" s="61"/>
    </row>
    <row r="1003" spans="1:6" x14ac:dyDescent="0.2">
      <c r="A1003" s="80"/>
      <c r="B1003" s="70"/>
      <c r="C1003" s="71"/>
      <c r="D1003" s="71"/>
      <c r="E1003" s="71"/>
      <c r="F1003" s="61"/>
    </row>
    <row r="1004" spans="1:6" x14ac:dyDescent="0.2">
      <c r="A1004" s="80"/>
      <c r="B1004" s="70"/>
      <c r="C1004" s="71"/>
      <c r="D1004" s="71"/>
      <c r="E1004" s="71"/>
      <c r="F1004" s="61"/>
    </row>
    <row r="1005" spans="1:6" x14ac:dyDescent="0.2">
      <c r="A1005" s="80"/>
      <c r="B1005" s="70"/>
      <c r="C1005" s="71"/>
      <c r="D1005" s="71"/>
      <c r="E1005" s="71"/>
      <c r="F1005" s="61"/>
    </row>
    <row r="1006" spans="1:6" x14ac:dyDescent="0.2">
      <c r="A1006" s="80"/>
      <c r="B1006" s="70"/>
      <c r="C1006" s="71"/>
      <c r="D1006" s="71"/>
      <c r="E1006" s="71"/>
      <c r="F1006" s="61"/>
    </row>
    <row r="1007" spans="1:6" x14ac:dyDescent="0.2">
      <c r="A1007" s="80"/>
      <c r="B1007" s="70"/>
      <c r="C1007" s="71"/>
      <c r="D1007" s="71"/>
      <c r="E1007" s="71"/>
      <c r="F1007" s="61"/>
    </row>
    <row r="1008" spans="1:6" x14ac:dyDescent="0.2">
      <c r="A1008" s="80"/>
      <c r="B1008" s="70"/>
      <c r="C1008" s="71"/>
      <c r="D1008" s="71"/>
      <c r="E1008" s="71"/>
      <c r="F1008" s="61"/>
    </row>
    <row r="1009" spans="1:6" x14ac:dyDescent="0.2">
      <c r="A1009" s="80"/>
      <c r="B1009" s="70"/>
      <c r="C1009" s="71"/>
      <c r="D1009" s="71"/>
      <c r="E1009" s="71"/>
      <c r="F1009" s="61"/>
    </row>
    <row r="1010" spans="1:6" x14ac:dyDescent="0.2">
      <c r="A1010" s="80"/>
      <c r="B1010" s="70"/>
      <c r="C1010" s="71"/>
      <c r="D1010" s="71"/>
      <c r="E1010" s="71"/>
      <c r="F1010" s="61"/>
    </row>
    <row r="1011" spans="1:6" x14ac:dyDescent="0.2">
      <c r="A1011" s="80"/>
      <c r="B1011" s="70"/>
      <c r="C1011" s="71"/>
      <c r="D1011" s="71"/>
      <c r="E1011" s="71"/>
      <c r="F1011" s="61"/>
    </row>
    <row r="1012" spans="1:6" x14ac:dyDescent="0.2">
      <c r="A1012" s="80"/>
      <c r="B1012" s="70"/>
      <c r="C1012" s="71"/>
      <c r="D1012" s="71"/>
      <c r="E1012" s="71"/>
      <c r="F1012" s="61"/>
    </row>
    <row r="1013" spans="1:6" x14ac:dyDescent="0.2">
      <c r="A1013" s="80"/>
      <c r="B1013" s="70"/>
      <c r="C1013" s="71"/>
      <c r="D1013" s="71"/>
      <c r="E1013" s="71"/>
      <c r="F1013" s="61"/>
    </row>
    <row r="1014" spans="1:6" x14ac:dyDescent="0.2">
      <c r="A1014" s="80"/>
      <c r="B1014" s="70"/>
      <c r="C1014" s="71"/>
      <c r="D1014" s="71"/>
      <c r="E1014" s="71"/>
      <c r="F1014" s="61"/>
    </row>
    <row r="1015" spans="1:6" x14ac:dyDescent="0.2">
      <c r="A1015" s="80"/>
      <c r="B1015" s="70"/>
      <c r="C1015" s="71"/>
      <c r="D1015" s="71"/>
      <c r="E1015" s="71"/>
      <c r="F1015" s="61"/>
    </row>
    <row r="1016" spans="1:6" x14ac:dyDescent="0.2">
      <c r="A1016" s="80"/>
      <c r="B1016" s="70"/>
      <c r="C1016" s="71"/>
      <c r="D1016" s="71"/>
      <c r="E1016" s="71"/>
      <c r="F1016" s="61"/>
    </row>
    <row r="1017" spans="1:6" x14ac:dyDescent="0.2">
      <c r="A1017" s="80"/>
      <c r="B1017" s="70"/>
      <c r="C1017" s="71"/>
      <c r="D1017" s="71"/>
      <c r="E1017" s="71"/>
      <c r="F1017" s="61"/>
    </row>
    <row r="1018" spans="1:6" x14ac:dyDescent="0.2">
      <c r="A1018" s="80"/>
      <c r="B1018" s="70"/>
      <c r="C1018" s="71"/>
      <c r="D1018" s="71"/>
      <c r="E1018" s="71"/>
      <c r="F1018" s="61"/>
    </row>
    <row r="1019" spans="1:6" x14ac:dyDescent="0.2">
      <c r="A1019" s="80"/>
      <c r="B1019" s="70"/>
      <c r="C1019" s="71"/>
      <c r="D1019" s="71"/>
      <c r="E1019" s="71"/>
      <c r="F1019" s="61"/>
    </row>
    <row r="1020" spans="1:6" x14ac:dyDescent="0.2">
      <c r="A1020" s="80"/>
      <c r="B1020" s="70"/>
      <c r="C1020" s="71"/>
      <c r="D1020" s="71"/>
      <c r="E1020" s="71"/>
      <c r="F1020" s="61"/>
    </row>
    <row r="1021" spans="1:6" x14ac:dyDescent="0.2">
      <c r="A1021" s="80"/>
      <c r="B1021" s="70"/>
      <c r="C1021" s="71"/>
      <c r="D1021" s="71"/>
      <c r="E1021" s="71"/>
      <c r="F1021" s="61"/>
    </row>
    <row r="1022" spans="1:6" x14ac:dyDescent="0.2">
      <c r="A1022" s="80"/>
      <c r="B1022" s="70"/>
      <c r="C1022" s="71"/>
      <c r="D1022" s="71"/>
      <c r="E1022" s="71"/>
      <c r="F1022" s="61"/>
    </row>
    <row r="1023" spans="1:6" x14ac:dyDescent="0.2">
      <c r="A1023" s="80"/>
      <c r="B1023" s="70"/>
      <c r="C1023" s="71"/>
      <c r="D1023" s="71"/>
      <c r="E1023" s="71"/>
      <c r="F1023" s="61"/>
    </row>
    <row r="1024" spans="1:6" x14ac:dyDescent="0.2">
      <c r="A1024" s="80"/>
      <c r="B1024" s="70"/>
      <c r="C1024" s="71"/>
      <c r="D1024" s="71"/>
      <c r="E1024" s="71"/>
      <c r="F1024" s="61"/>
    </row>
    <row r="1025" spans="1:6" x14ac:dyDescent="0.2">
      <c r="A1025" s="80"/>
      <c r="B1025" s="70"/>
      <c r="C1025" s="71"/>
      <c r="D1025" s="71"/>
      <c r="E1025" s="71"/>
      <c r="F1025" s="61"/>
    </row>
    <row r="1026" spans="1:6" x14ac:dyDescent="0.2">
      <c r="A1026" s="80"/>
      <c r="B1026" s="70"/>
      <c r="C1026" s="71"/>
      <c r="D1026" s="71"/>
      <c r="E1026" s="71"/>
      <c r="F1026" s="61"/>
    </row>
    <row r="1027" spans="1:6" x14ac:dyDescent="0.2">
      <c r="A1027" s="80"/>
      <c r="B1027" s="70"/>
      <c r="C1027" s="71"/>
      <c r="D1027" s="71"/>
      <c r="E1027" s="71"/>
      <c r="F1027" s="61"/>
    </row>
    <row r="1028" spans="1:6" x14ac:dyDescent="0.2">
      <c r="A1028" s="80"/>
      <c r="B1028" s="70"/>
      <c r="C1028" s="71"/>
      <c r="D1028" s="71"/>
      <c r="E1028" s="71"/>
      <c r="F1028" s="61"/>
    </row>
    <row r="1029" spans="1:6" x14ac:dyDescent="0.2">
      <c r="A1029" s="80"/>
      <c r="B1029" s="70"/>
      <c r="C1029" s="71"/>
      <c r="D1029" s="71"/>
      <c r="E1029" s="71"/>
      <c r="F1029" s="61"/>
    </row>
    <row r="1030" spans="1:6" x14ac:dyDescent="0.2">
      <c r="A1030" s="80"/>
      <c r="B1030" s="70"/>
      <c r="C1030" s="71"/>
      <c r="D1030" s="71"/>
      <c r="E1030" s="71"/>
      <c r="F1030" s="61"/>
    </row>
    <row r="1031" spans="1:6" x14ac:dyDescent="0.2">
      <c r="A1031" s="80"/>
      <c r="B1031" s="70"/>
      <c r="C1031" s="71"/>
      <c r="D1031" s="71"/>
      <c r="E1031" s="71"/>
      <c r="F1031" s="61"/>
    </row>
    <row r="1032" spans="1:6" x14ac:dyDescent="0.2">
      <c r="A1032" s="80"/>
      <c r="B1032" s="70"/>
      <c r="C1032" s="71"/>
      <c r="D1032" s="71"/>
      <c r="E1032" s="71"/>
      <c r="F1032" s="61"/>
    </row>
    <row r="1033" spans="1:6" x14ac:dyDescent="0.2">
      <c r="A1033" s="80"/>
      <c r="B1033" s="70"/>
      <c r="C1033" s="71"/>
      <c r="D1033" s="71"/>
      <c r="E1033" s="71"/>
      <c r="F1033" s="61"/>
    </row>
    <row r="1034" spans="1:6" x14ac:dyDescent="0.2">
      <c r="A1034" s="80"/>
      <c r="B1034" s="70"/>
      <c r="C1034" s="71"/>
      <c r="D1034" s="71"/>
      <c r="E1034" s="71"/>
      <c r="F1034" s="61"/>
    </row>
    <row r="1035" spans="1:6" x14ac:dyDescent="0.2">
      <c r="A1035" s="80"/>
      <c r="B1035" s="70"/>
      <c r="C1035" s="71"/>
      <c r="D1035" s="71"/>
      <c r="E1035" s="71"/>
      <c r="F1035" s="61"/>
    </row>
    <row r="1036" spans="1:6" x14ac:dyDescent="0.2">
      <c r="A1036" s="80"/>
      <c r="B1036" s="70"/>
      <c r="C1036" s="71"/>
      <c r="D1036" s="71"/>
      <c r="E1036" s="71"/>
      <c r="F1036" s="61"/>
    </row>
    <row r="1037" spans="1:6" x14ac:dyDescent="0.2">
      <c r="A1037" s="80"/>
      <c r="B1037" s="70"/>
      <c r="C1037" s="71"/>
      <c r="D1037" s="71"/>
      <c r="E1037" s="71"/>
      <c r="F1037" s="61"/>
    </row>
    <row r="1038" spans="1:6" x14ac:dyDescent="0.2">
      <c r="A1038" s="80"/>
      <c r="B1038" s="70"/>
      <c r="C1038" s="71"/>
      <c r="D1038" s="71"/>
      <c r="E1038" s="71"/>
      <c r="F1038" s="61"/>
    </row>
    <row r="1039" spans="1:6" x14ac:dyDescent="0.2">
      <c r="A1039" s="80"/>
      <c r="B1039" s="70"/>
      <c r="C1039" s="71"/>
      <c r="D1039" s="71"/>
      <c r="E1039" s="71"/>
      <c r="F1039" s="61"/>
    </row>
    <row r="1040" spans="1:6" x14ac:dyDescent="0.2">
      <c r="A1040" s="80"/>
      <c r="B1040" s="70"/>
      <c r="C1040" s="71"/>
      <c r="D1040" s="71"/>
      <c r="E1040" s="71"/>
      <c r="F1040" s="61"/>
    </row>
    <row r="1041" spans="1:6" x14ac:dyDescent="0.2">
      <c r="A1041" s="80"/>
      <c r="B1041" s="70"/>
      <c r="C1041" s="71"/>
      <c r="D1041" s="71"/>
      <c r="E1041" s="71"/>
      <c r="F1041" s="61"/>
    </row>
    <row r="1042" spans="1:6" x14ac:dyDescent="0.2">
      <c r="A1042" s="80"/>
      <c r="B1042" s="70"/>
      <c r="C1042" s="71"/>
      <c r="D1042" s="71"/>
      <c r="E1042" s="71"/>
      <c r="F1042" s="61"/>
    </row>
    <row r="1043" spans="1:6" x14ac:dyDescent="0.2">
      <c r="A1043" s="80"/>
      <c r="B1043" s="70"/>
      <c r="C1043" s="71"/>
      <c r="D1043" s="71"/>
      <c r="E1043" s="71"/>
      <c r="F1043" s="61"/>
    </row>
    <row r="1044" spans="1:6" x14ac:dyDescent="0.2">
      <c r="A1044" s="80"/>
      <c r="B1044" s="70"/>
      <c r="C1044" s="71"/>
      <c r="D1044" s="71"/>
      <c r="E1044" s="71"/>
      <c r="F1044" s="61"/>
    </row>
    <row r="1045" spans="1:6" x14ac:dyDescent="0.2">
      <c r="A1045" s="80"/>
      <c r="B1045" s="70"/>
      <c r="C1045" s="71"/>
      <c r="D1045" s="71"/>
      <c r="E1045" s="71"/>
      <c r="F1045" s="61"/>
    </row>
    <row r="1046" spans="1:6" x14ac:dyDescent="0.2">
      <c r="A1046" s="80"/>
      <c r="B1046" s="70"/>
      <c r="C1046" s="71"/>
      <c r="D1046" s="71"/>
      <c r="E1046" s="71"/>
      <c r="F1046" s="61"/>
    </row>
    <row r="1047" spans="1:6" x14ac:dyDescent="0.2">
      <c r="A1047" s="80"/>
      <c r="B1047" s="70"/>
      <c r="C1047" s="71"/>
      <c r="D1047" s="71"/>
      <c r="E1047" s="71"/>
      <c r="F1047" s="61"/>
    </row>
    <row r="1048" spans="1:6" x14ac:dyDescent="0.2">
      <c r="A1048" s="80"/>
      <c r="B1048" s="70"/>
      <c r="C1048" s="71"/>
      <c r="D1048" s="71"/>
      <c r="E1048" s="71"/>
      <c r="F1048" s="61"/>
    </row>
    <row r="1049" spans="1:6" x14ac:dyDescent="0.2">
      <c r="A1049" s="80"/>
      <c r="B1049" s="70"/>
      <c r="C1049" s="71"/>
      <c r="D1049" s="71"/>
      <c r="E1049" s="71"/>
      <c r="F1049" s="61"/>
    </row>
    <row r="1050" spans="1:6" x14ac:dyDescent="0.2">
      <c r="A1050" s="80"/>
      <c r="B1050" s="70"/>
      <c r="C1050" s="71"/>
      <c r="D1050" s="71"/>
      <c r="E1050" s="71"/>
      <c r="F1050" s="61"/>
    </row>
    <row r="1051" spans="1:6" x14ac:dyDescent="0.2">
      <c r="A1051" s="80"/>
      <c r="B1051" s="70"/>
      <c r="C1051" s="71"/>
      <c r="D1051" s="71"/>
      <c r="E1051" s="71"/>
      <c r="F1051" s="61"/>
    </row>
    <row r="1052" spans="1:6" x14ac:dyDescent="0.2">
      <c r="A1052" s="80"/>
      <c r="B1052" s="70"/>
      <c r="C1052" s="71"/>
      <c r="D1052" s="71"/>
      <c r="E1052" s="71"/>
      <c r="F1052" s="61"/>
    </row>
    <row r="1053" spans="1:6" x14ac:dyDescent="0.2">
      <c r="A1053" s="80"/>
      <c r="B1053" s="70"/>
      <c r="C1053" s="71"/>
      <c r="D1053" s="71"/>
      <c r="E1053" s="71"/>
      <c r="F1053" s="61"/>
    </row>
    <row r="1054" spans="1:6" x14ac:dyDescent="0.2">
      <c r="A1054" s="80"/>
      <c r="B1054" s="70"/>
      <c r="C1054" s="71"/>
      <c r="D1054" s="71"/>
      <c r="E1054" s="71"/>
      <c r="F1054" s="61"/>
    </row>
    <row r="1055" spans="1:6" x14ac:dyDescent="0.2">
      <c r="A1055" s="80"/>
      <c r="B1055" s="70"/>
      <c r="C1055" s="71"/>
      <c r="D1055" s="71"/>
      <c r="E1055" s="71"/>
      <c r="F1055" s="61"/>
    </row>
    <row r="1056" spans="1:6" x14ac:dyDescent="0.2">
      <c r="A1056" s="80"/>
      <c r="B1056" s="70"/>
      <c r="C1056" s="71"/>
      <c r="D1056" s="71"/>
      <c r="E1056" s="71"/>
      <c r="F1056" s="61"/>
    </row>
    <row r="1057" spans="1:6" x14ac:dyDescent="0.2">
      <c r="A1057" s="80"/>
      <c r="B1057" s="70"/>
      <c r="C1057" s="71"/>
      <c r="D1057" s="71"/>
      <c r="E1057" s="71"/>
      <c r="F1057" s="61"/>
    </row>
    <row r="1058" spans="1:6" x14ac:dyDescent="0.2">
      <c r="A1058" s="80"/>
      <c r="B1058" s="70"/>
      <c r="C1058" s="71"/>
      <c r="D1058" s="71"/>
      <c r="E1058" s="71"/>
      <c r="F1058" s="61"/>
    </row>
    <row r="1059" spans="1:6" x14ac:dyDescent="0.2">
      <c r="A1059" s="80"/>
      <c r="B1059" s="70"/>
      <c r="C1059" s="71"/>
      <c r="D1059" s="71"/>
      <c r="E1059" s="71"/>
      <c r="F1059" s="61"/>
    </row>
    <row r="1060" spans="1:6" x14ac:dyDescent="0.2">
      <c r="A1060" s="80"/>
      <c r="B1060" s="70"/>
      <c r="C1060" s="71"/>
      <c r="D1060" s="71"/>
      <c r="E1060" s="71"/>
      <c r="F1060" s="61"/>
    </row>
    <row r="1061" spans="1:6" x14ac:dyDescent="0.2">
      <c r="A1061" s="80"/>
      <c r="B1061" s="70"/>
      <c r="C1061" s="71"/>
      <c r="D1061" s="71"/>
      <c r="E1061" s="71"/>
      <c r="F1061" s="61"/>
    </row>
    <row r="1062" spans="1:6" x14ac:dyDescent="0.2">
      <c r="A1062" s="80"/>
      <c r="B1062" s="70"/>
      <c r="C1062" s="71"/>
      <c r="D1062" s="71"/>
      <c r="E1062" s="71"/>
      <c r="F1062" s="61"/>
    </row>
    <row r="1063" spans="1:6" x14ac:dyDescent="0.2">
      <c r="A1063" s="80"/>
      <c r="B1063" s="70"/>
      <c r="C1063" s="71"/>
      <c r="D1063" s="71"/>
      <c r="E1063" s="71"/>
      <c r="F1063" s="61"/>
    </row>
    <row r="1064" spans="1:6" x14ac:dyDescent="0.2">
      <c r="A1064" s="80"/>
      <c r="B1064" s="70"/>
      <c r="C1064" s="71"/>
      <c r="D1064" s="71"/>
      <c r="E1064" s="71"/>
      <c r="F1064" s="61"/>
    </row>
    <row r="1065" spans="1:6" x14ac:dyDescent="0.2">
      <c r="A1065" s="80"/>
      <c r="B1065" s="70"/>
      <c r="C1065" s="71"/>
      <c r="D1065" s="71"/>
      <c r="E1065" s="71"/>
      <c r="F1065" s="61"/>
    </row>
    <row r="1066" spans="1:6" x14ac:dyDescent="0.2">
      <c r="A1066" s="80"/>
      <c r="B1066" s="70"/>
      <c r="C1066" s="71"/>
      <c r="D1066" s="71"/>
      <c r="E1066" s="71"/>
      <c r="F1066" s="61"/>
    </row>
    <row r="1067" spans="1:6" x14ac:dyDescent="0.2">
      <c r="A1067" s="80"/>
      <c r="B1067" s="70"/>
      <c r="C1067" s="71"/>
      <c r="D1067" s="71"/>
      <c r="E1067" s="71"/>
      <c r="F1067" s="61"/>
    </row>
    <row r="1068" spans="1:6" x14ac:dyDescent="0.2">
      <c r="A1068" s="80"/>
      <c r="B1068" s="70"/>
      <c r="C1068" s="71"/>
      <c r="D1068" s="71"/>
      <c r="E1068" s="71"/>
      <c r="F1068" s="61"/>
    </row>
    <row r="1069" spans="1:6" x14ac:dyDescent="0.2">
      <c r="A1069" s="80"/>
      <c r="B1069" s="70"/>
      <c r="C1069" s="71"/>
      <c r="D1069" s="71"/>
      <c r="E1069" s="71"/>
      <c r="F1069" s="61"/>
    </row>
    <row r="1070" spans="1:6" x14ac:dyDescent="0.2">
      <c r="A1070" s="80"/>
      <c r="B1070" s="70"/>
      <c r="C1070" s="71"/>
      <c r="D1070" s="71"/>
      <c r="E1070" s="71"/>
      <c r="F1070" s="61"/>
    </row>
    <row r="1071" spans="1:6" x14ac:dyDescent="0.2">
      <c r="A1071" s="80"/>
      <c r="B1071" s="70"/>
      <c r="C1071" s="71"/>
      <c r="D1071" s="71"/>
      <c r="E1071" s="71"/>
      <c r="F1071" s="61"/>
    </row>
    <row r="1072" spans="1:6" x14ac:dyDescent="0.2">
      <c r="A1072" s="80"/>
      <c r="B1072" s="70"/>
      <c r="C1072" s="71"/>
      <c r="D1072" s="71"/>
      <c r="E1072" s="71"/>
      <c r="F1072" s="61"/>
    </row>
    <row r="1073" spans="1:6" x14ac:dyDescent="0.2">
      <c r="A1073" s="80"/>
      <c r="B1073" s="70"/>
      <c r="C1073" s="71"/>
      <c r="D1073" s="71"/>
      <c r="E1073" s="71"/>
      <c r="F1073" s="61"/>
    </row>
    <row r="1074" spans="1:6" x14ac:dyDescent="0.2">
      <c r="A1074" s="80"/>
      <c r="B1074" s="70"/>
      <c r="C1074" s="71"/>
      <c r="D1074" s="71"/>
      <c r="E1074" s="71"/>
      <c r="F1074" s="61"/>
    </row>
    <row r="1075" spans="1:6" x14ac:dyDescent="0.2">
      <c r="A1075" s="80"/>
      <c r="B1075" s="70"/>
      <c r="C1075" s="71"/>
      <c r="D1075" s="71"/>
      <c r="E1075" s="71"/>
      <c r="F1075" s="61"/>
    </row>
    <row r="1076" spans="1:6" x14ac:dyDescent="0.2">
      <c r="A1076" s="80"/>
      <c r="B1076" s="70"/>
      <c r="C1076" s="71"/>
      <c r="D1076" s="71"/>
      <c r="E1076" s="71"/>
      <c r="F1076" s="61"/>
    </row>
    <row r="1077" spans="1:6" x14ac:dyDescent="0.2">
      <c r="A1077" s="80"/>
      <c r="B1077" s="70"/>
      <c r="C1077" s="71"/>
      <c r="D1077" s="71"/>
      <c r="E1077" s="71"/>
      <c r="F1077" s="61"/>
    </row>
    <row r="1078" spans="1:6" x14ac:dyDescent="0.2">
      <c r="A1078" s="80"/>
      <c r="B1078" s="70"/>
      <c r="C1078" s="71"/>
      <c r="D1078" s="71"/>
      <c r="E1078" s="71"/>
      <c r="F1078" s="61"/>
    </row>
    <row r="1079" spans="1:6" x14ac:dyDescent="0.2">
      <c r="A1079" s="80"/>
      <c r="B1079" s="70"/>
      <c r="C1079" s="71"/>
      <c r="D1079" s="71"/>
      <c r="E1079" s="71"/>
      <c r="F1079" s="61"/>
    </row>
    <row r="1080" spans="1:6" x14ac:dyDescent="0.2">
      <c r="A1080" s="80"/>
      <c r="B1080" s="70"/>
      <c r="C1080" s="71"/>
      <c r="D1080" s="71"/>
      <c r="E1080" s="71"/>
      <c r="F1080" s="61"/>
    </row>
    <row r="1081" spans="1:6" x14ac:dyDescent="0.2">
      <c r="A1081" s="80"/>
      <c r="B1081" s="70"/>
      <c r="C1081" s="71"/>
      <c r="D1081" s="71"/>
      <c r="E1081" s="71"/>
      <c r="F1081" s="61"/>
    </row>
    <row r="1082" spans="1:6" x14ac:dyDescent="0.2">
      <c r="A1082" s="80"/>
      <c r="B1082" s="70"/>
      <c r="C1082" s="71"/>
      <c r="D1082" s="71"/>
      <c r="E1082" s="71"/>
      <c r="F1082" s="61"/>
    </row>
    <row r="1083" spans="1:6" x14ac:dyDescent="0.2">
      <c r="A1083" s="80"/>
      <c r="B1083" s="70"/>
      <c r="C1083" s="71"/>
      <c r="D1083" s="71"/>
      <c r="E1083" s="71"/>
      <c r="F1083" s="61"/>
    </row>
    <row r="1084" spans="1:6" x14ac:dyDescent="0.2">
      <c r="A1084" s="80"/>
      <c r="B1084" s="70"/>
      <c r="C1084" s="71"/>
      <c r="D1084" s="71"/>
      <c r="E1084" s="71"/>
      <c r="F1084" s="61"/>
    </row>
    <row r="1085" spans="1:6" x14ac:dyDescent="0.2">
      <c r="A1085" s="80"/>
      <c r="B1085" s="70"/>
      <c r="C1085" s="71"/>
      <c r="D1085" s="71"/>
      <c r="E1085" s="71"/>
      <c r="F1085" s="61"/>
    </row>
    <row r="1086" spans="1:6" x14ac:dyDescent="0.2">
      <c r="A1086" s="80"/>
      <c r="B1086" s="70"/>
      <c r="C1086" s="71"/>
      <c r="D1086" s="71"/>
      <c r="E1086" s="71"/>
      <c r="F1086" s="61"/>
    </row>
    <row r="1087" spans="1:6" x14ac:dyDescent="0.2">
      <c r="A1087" s="80"/>
      <c r="B1087" s="70"/>
      <c r="C1087" s="71"/>
      <c r="D1087" s="71"/>
      <c r="E1087" s="71"/>
      <c r="F1087" s="61"/>
    </row>
    <row r="1088" spans="1:6" x14ac:dyDescent="0.2">
      <c r="A1088" s="80"/>
      <c r="B1088" s="70"/>
      <c r="C1088" s="71"/>
      <c r="D1088" s="71"/>
      <c r="E1088" s="71"/>
      <c r="F1088" s="61"/>
    </row>
    <row r="1089" spans="1:6" x14ac:dyDescent="0.2">
      <c r="A1089" s="80"/>
      <c r="B1089" s="70"/>
      <c r="C1089" s="71"/>
      <c r="D1089" s="71"/>
      <c r="E1089" s="71"/>
      <c r="F1089" s="61"/>
    </row>
    <row r="1090" spans="1:6" x14ac:dyDescent="0.2">
      <c r="A1090" s="80"/>
      <c r="B1090" s="70"/>
      <c r="C1090" s="71"/>
      <c r="D1090" s="71"/>
      <c r="E1090" s="71"/>
      <c r="F1090" s="61"/>
    </row>
    <row r="1091" spans="1:6" x14ac:dyDescent="0.2">
      <c r="A1091" s="80"/>
      <c r="B1091" s="70"/>
      <c r="C1091" s="71"/>
      <c r="D1091" s="71"/>
      <c r="E1091" s="71"/>
      <c r="F1091" s="61"/>
    </row>
    <row r="1092" spans="1:6" x14ac:dyDescent="0.2">
      <c r="A1092" s="80"/>
      <c r="B1092" s="70"/>
      <c r="C1092" s="71"/>
      <c r="D1092" s="71"/>
      <c r="E1092" s="71"/>
      <c r="F1092" s="61"/>
    </row>
    <row r="1093" spans="1:6" x14ac:dyDescent="0.2">
      <c r="A1093" s="80"/>
      <c r="B1093" s="70"/>
      <c r="C1093" s="71"/>
      <c r="D1093" s="71"/>
      <c r="E1093" s="71"/>
      <c r="F1093" s="61"/>
    </row>
    <row r="1094" spans="1:6" x14ac:dyDescent="0.2">
      <c r="A1094" s="80"/>
      <c r="B1094" s="70"/>
      <c r="C1094" s="71"/>
      <c r="D1094" s="71"/>
      <c r="E1094" s="71"/>
      <c r="F1094" s="61"/>
    </row>
    <row r="1095" spans="1:6" x14ac:dyDescent="0.2">
      <c r="A1095" s="80"/>
      <c r="B1095" s="70"/>
      <c r="C1095" s="71"/>
      <c r="D1095" s="71"/>
      <c r="E1095" s="71"/>
      <c r="F1095" s="61"/>
    </row>
    <row r="1096" spans="1:6" x14ac:dyDescent="0.2">
      <c r="A1096" s="80"/>
      <c r="B1096" s="70"/>
      <c r="C1096" s="71"/>
      <c r="D1096" s="71"/>
      <c r="E1096" s="71"/>
      <c r="F1096" s="61"/>
    </row>
    <row r="1097" spans="1:6" x14ac:dyDescent="0.2">
      <c r="A1097" s="80"/>
      <c r="B1097" s="70"/>
      <c r="C1097" s="71"/>
      <c r="D1097" s="71"/>
      <c r="E1097" s="71"/>
      <c r="F1097" s="61"/>
    </row>
    <row r="1098" spans="1:6" x14ac:dyDescent="0.2">
      <c r="A1098" s="80"/>
      <c r="B1098" s="70"/>
      <c r="C1098" s="71"/>
      <c r="D1098" s="71"/>
      <c r="E1098" s="71"/>
      <c r="F1098" s="61"/>
    </row>
    <row r="1099" spans="1:6" x14ac:dyDescent="0.2">
      <c r="A1099" s="80"/>
      <c r="B1099" s="70"/>
      <c r="C1099" s="71"/>
      <c r="D1099" s="71"/>
      <c r="E1099" s="71"/>
      <c r="F1099" s="61"/>
    </row>
    <row r="1100" spans="1:6" x14ac:dyDescent="0.2">
      <c r="A1100" s="80"/>
      <c r="B1100" s="70"/>
      <c r="C1100" s="71"/>
      <c r="D1100" s="71"/>
      <c r="E1100" s="71"/>
      <c r="F1100" s="61"/>
    </row>
    <row r="1101" spans="1:6" x14ac:dyDescent="0.2">
      <c r="A1101" s="80"/>
      <c r="B1101" s="70"/>
      <c r="C1101" s="71"/>
      <c r="D1101" s="71"/>
      <c r="E1101" s="71"/>
      <c r="F1101" s="61"/>
    </row>
    <row r="1102" spans="1:6" x14ac:dyDescent="0.2">
      <c r="A1102" s="80"/>
      <c r="B1102" s="70"/>
      <c r="C1102" s="71"/>
      <c r="D1102" s="71"/>
      <c r="E1102" s="71"/>
      <c r="F1102" s="61"/>
    </row>
    <row r="1103" spans="1:6" x14ac:dyDescent="0.2">
      <c r="A1103" s="80"/>
      <c r="B1103" s="70"/>
      <c r="C1103" s="71"/>
      <c r="D1103" s="71"/>
      <c r="E1103" s="71"/>
      <c r="F1103" s="61"/>
    </row>
    <row r="1104" spans="1:6" x14ac:dyDescent="0.2">
      <c r="A1104" s="80"/>
      <c r="B1104" s="70"/>
      <c r="C1104" s="71"/>
      <c r="D1104" s="71"/>
      <c r="E1104" s="71"/>
      <c r="F1104" s="61"/>
    </row>
    <row r="1105" spans="1:6" x14ac:dyDescent="0.2">
      <c r="A1105" s="80"/>
      <c r="B1105" s="70"/>
      <c r="C1105" s="71"/>
      <c r="D1105" s="71"/>
      <c r="E1105" s="71"/>
      <c r="F1105" s="61"/>
    </row>
    <row r="1106" spans="1:6" x14ac:dyDescent="0.2">
      <c r="A1106" s="80"/>
      <c r="B1106" s="70"/>
      <c r="C1106" s="71"/>
      <c r="D1106" s="71"/>
      <c r="E1106" s="71"/>
      <c r="F1106" s="61"/>
    </row>
    <row r="1107" spans="1:6" x14ac:dyDescent="0.2">
      <c r="A1107" s="80"/>
      <c r="B1107" s="70"/>
      <c r="C1107" s="71"/>
      <c r="D1107" s="71"/>
      <c r="E1107" s="71"/>
      <c r="F1107" s="61"/>
    </row>
    <row r="1108" spans="1:6" x14ac:dyDescent="0.2">
      <c r="A1108" s="80"/>
      <c r="B1108" s="70"/>
      <c r="C1108" s="71"/>
      <c r="D1108" s="71"/>
      <c r="E1108" s="71"/>
      <c r="F1108" s="61"/>
    </row>
    <row r="1109" spans="1:6" x14ac:dyDescent="0.2">
      <c r="A1109" s="80"/>
      <c r="B1109" s="70"/>
      <c r="C1109" s="71"/>
      <c r="D1109" s="71"/>
      <c r="E1109" s="71"/>
      <c r="F1109" s="61"/>
    </row>
    <row r="1110" spans="1:6" x14ac:dyDescent="0.2">
      <c r="A1110" s="80"/>
      <c r="B1110" s="70"/>
      <c r="C1110" s="71"/>
      <c r="D1110" s="71"/>
      <c r="E1110" s="71"/>
      <c r="F1110" s="61"/>
    </row>
    <row r="1111" spans="1:6" x14ac:dyDescent="0.2">
      <c r="A1111" s="80"/>
      <c r="B1111" s="70"/>
      <c r="C1111" s="71"/>
      <c r="D1111" s="71"/>
      <c r="E1111" s="71"/>
      <c r="F1111" s="61"/>
    </row>
    <row r="1112" spans="1:6" x14ac:dyDescent="0.2">
      <c r="A1112" s="80"/>
      <c r="B1112" s="70"/>
      <c r="C1112" s="71"/>
      <c r="D1112" s="71"/>
      <c r="E1112" s="71"/>
      <c r="F1112" s="61"/>
    </row>
    <row r="1113" spans="1:6" x14ac:dyDescent="0.2">
      <c r="A1113" s="80"/>
      <c r="B1113" s="70"/>
      <c r="C1113" s="71"/>
      <c r="D1113" s="71"/>
      <c r="E1113" s="71"/>
      <c r="F1113" s="61"/>
    </row>
    <row r="1114" spans="1:6" x14ac:dyDescent="0.2">
      <c r="A1114" s="80"/>
      <c r="B1114" s="70"/>
      <c r="C1114" s="71"/>
      <c r="D1114" s="71"/>
      <c r="E1114" s="71"/>
      <c r="F1114" s="61"/>
    </row>
    <row r="1115" spans="1:6" x14ac:dyDescent="0.2">
      <c r="A1115" s="80"/>
      <c r="B1115" s="70"/>
      <c r="C1115" s="71"/>
      <c r="D1115" s="71"/>
      <c r="E1115" s="71"/>
      <c r="F1115" s="61"/>
    </row>
    <row r="1116" spans="1:6" x14ac:dyDescent="0.2">
      <c r="A1116" s="80"/>
      <c r="B1116" s="70"/>
      <c r="C1116" s="71"/>
      <c r="D1116" s="71"/>
      <c r="E1116" s="71"/>
      <c r="F1116" s="61"/>
    </row>
    <row r="1117" spans="1:6" x14ac:dyDescent="0.2">
      <c r="A1117" s="80"/>
      <c r="B1117" s="70"/>
      <c r="C1117" s="71"/>
      <c r="D1117" s="71"/>
      <c r="E1117" s="71"/>
      <c r="F1117" s="61"/>
    </row>
    <row r="1118" spans="1:6" x14ac:dyDescent="0.2">
      <c r="A1118" s="80"/>
      <c r="B1118" s="70"/>
      <c r="C1118" s="71"/>
      <c r="D1118" s="71"/>
      <c r="E1118" s="71"/>
      <c r="F1118" s="61"/>
    </row>
    <row r="1119" spans="1:6" x14ac:dyDescent="0.2">
      <c r="A1119" s="80"/>
      <c r="B1119" s="70"/>
      <c r="C1119" s="71"/>
      <c r="D1119" s="71"/>
      <c r="E1119" s="71"/>
      <c r="F1119" s="61"/>
    </row>
    <row r="1120" spans="1:6" x14ac:dyDescent="0.2">
      <c r="A1120" s="80"/>
      <c r="B1120" s="70"/>
      <c r="C1120" s="71"/>
      <c r="D1120" s="71"/>
      <c r="E1120" s="71"/>
      <c r="F1120" s="61"/>
    </row>
    <row r="1121" spans="1:6" x14ac:dyDescent="0.2">
      <c r="A1121" s="80"/>
      <c r="B1121" s="70"/>
      <c r="C1121" s="71"/>
      <c r="D1121" s="71"/>
      <c r="E1121" s="71"/>
      <c r="F1121" s="61"/>
    </row>
    <row r="1122" spans="1:6" x14ac:dyDescent="0.2">
      <c r="A1122" s="80"/>
      <c r="B1122" s="70"/>
      <c r="C1122" s="71"/>
      <c r="D1122" s="71"/>
      <c r="E1122" s="71"/>
      <c r="F1122" s="61"/>
    </row>
    <row r="1123" spans="1:6" x14ac:dyDescent="0.2">
      <c r="A1123" s="80"/>
      <c r="B1123" s="70"/>
      <c r="C1123" s="71"/>
      <c r="D1123" s="71"/>
      <c r="E1123" s="71"/>
      <c r="F1123" s="61"/>
    </row>
    <row r="1124" spans="1:6" x14ac:dyDescent="0.2">
      <c r="A1124" s="80"/>
      <c r="B1124" s="70"/>
      <c r="C1124" s="71"/>
      <c r="D1124" s="71"/>
      <c r="E1124" s="71"/>
      <c r="F1124" s="61"/>
    </row>
    <row r="1125" spans="1:6" x14ac:dyDescent="0.2">
      <c r="A1125" s="80"/>
      <c r="B1125" s="70"/>
      <c r="C1125" s="71"/>
      <c r="D1125" s="71"/>
      <c r="E1125" s="71"/>
      <c r="F1125" s="61"/>
    </row>
    <row r="1126" spans="1:6" x14ac:dyDescent="0.2">
      <c r="A1126" s="80"/>
      <c r="B1126" s="70"/>
      <c r="C1126" s="71"/>
      <c r="D1126" s="71"/>
      <c r="E1126" s="71"/>
      <c r="F1126" s="61"/>
    </row>
    <row r="1127" spans="1:6" x14ac:dyDescent="0.2">
      <c r="A1127" s="80"/>
      <c r="B1127" s="70"/>
      <c r="C1127" s="71"/>
      <c r="D1127" s="71"/>
      <c r="E1127" s="71"/>
      <c r="F1127" s="61"/>
    </row>
    <row r="1128" spans="1:6" x14ac:dyDescent="0.2">
      <c r="A1128" s="80"/>
      <c r="B1128" s="70"/>
      <c r="C1128" s="71"/>
      <c r="D1128" s="71"/>
      <c r="E1128" s="71"/>
      <c r="F1128" s="61"/>
    </row>
    <row r="1129" spans="1:6" x14ac:dyDescent="0.2">
      <c r="A1129" s="80"/>
      <c r="B1129" s="70"/>
      <c r="C1129" s="71"/>
      <c r="D1129" s="71"/>
      <c r="E1129" s="71"/>
      <c r="F1129" s="61"/>
    </row>
    <row r="1130" spans="1:6" x14ac:dyDescent="0.2">
      <c r="A1130" s="80"/>
      <c r="B1130" s="70"/>
      <c r="C1130" s="71"/>
      <c r="D1130" s="71"/>
      <c r="E1130" s="71"/>
      <c r="F1130" s="61"/>
    </row>
    <row r="1131" spans="1:6" x14ac:dyDescent="0.2">
      <c r="A1131" s="80"/>
      <c r="B1131" s="70"/>
      <c r="C1131" s="71"/>
      <c r="D1131" s="71"/>
      <c r="E1131" s="71"/>
      <c r="F1131" s="61"/>
    </row>
    <row r="1132" spans="1:6" x14ac:dyDescent="0.2">
      <c r="A1132" s="80"/>
      <c r="B1132" s="70"/>
      <c r="C1132" s="71"/>
      <c r="D1132" s="71"/>
      <c r="E1132" s="71"/>
      <c r="F1132" s="61"/>
    </row>
    <row r="1133" spans="1:6" x14ac:dyDescent="0.2">
      <c r="A1133" s="80"/>
      <c r="B1133" s="70"/>
      <c r="C1133" s="71"/>
      <c r="D1133" s="71"/>
      <c r="E1133" s="71"/>
      <c r="F1133" s="61"/>
    </row>
    <row r="1134" spans="1:6" x14ac:dyDescent="0.2">
      <c r="A1134" s="80"/>
      <c r="B1134" s="70"/>
      <c r="C1134" s="71"/>
      <c r="D1134" s="71"/>
      <c r="E1134" s="71"/>
      <c r="F1134" s="61"/>
    </row>
    <row r="1135" spans="1:6" x14ac:dyDescent="0.2">
      <c r="A1135" s="80"/>
      <c r="B1135" s="70"/>
      <c r="C1135" s="71"/>
      <c r="D1135" s="71"/>
      <c r="E1135" s="71"/>
      <c r="F1135" s="61"/>
    </row>
    <row r="1136" spans="1:6" x14ac:dyDescent="0.2">
      <c r="A1136" s="80"/>
      <c r="B1136" s="70"/>
      <c r="C1136" s="71"/>
      <c r="D1136" s="71"/>
      <c r="E1136" s="71"/>
      <c r="F1136" s="61"/>
    </row>
    <row r="1137" spans="1:6" x14ac:dyDescent="0.2">
      <c r="A1137" s="80"/>
      <c r="B1137" s="70"/>
      <c r="C1137" s="71"/>
      <c r="D1137" s="71"/>
      <c r="E1137" s="71"/>
      <c r="F1137" s="61"/>
    </row>
    <row r="1138" spans="1:6" x14ac:dyDescent="0.2">
      <c r="A1138" s="80"/>
      <c r="B1138" s="70"/>
      <c r="C1138" s="71"/>
      <c r="D1138" s="71"/>
      <c r="E1138" s="71"/>
      <c r="F1138" s="61"/>
    </row>
    <row r="1139" spans="1:6" x14ac:dyDescent="0.2">
      <c r="A1139" s="80"/>
      <c r="B1139" s="70"/>
      <c r="C1139" s="71"/>
      <c r="D1139" s="71"/>
      <c r="E1139" s="71"/>
      <c r="F1139" s="61"/>
    </row>
    <row r="1140" spans="1:6" x14ac:dyDescent="0.2">
      <c r="A1140" s="80"/>
      <c r="B1140" s="70"/>
      <c r="C1140" s="71"/>
      <c r="D1140" s="71"/>
      <c r="E1140" s="71"/>
      <c r="F1140" s="61"/>
    </row>
    <row r="1141" spans="1:6" x14ac:dyDescent="0.2">
      <c r="A1141" s="80"/>
      <c r="B1141" s="70"/>
      <c r="C1141" s="71"/>
      <c r="D1141" s="71"/>
      <c r="E1141" s="71"/>
      <c r="F1141" s="61"/>
    </row>
    <row r="1142" spans="1:6" x14ac:dyDescent="0.2">
      <c r="A1142" s="80"/>
      <c r="B1142" s="70"/>
      <c r="C1142" s="71"/>
      <c r="D1142" s="71"/>
      <c r="E1142" s="71"/>
      <c r="F1142" s="61"/>
    </row>
    <row r="1143" spans="1:6" x14ac:dyDescent="0.2">
      <c r="A1143" s="80"/>
      <c r="B1143" s="70"/>
      <c r="C1143" s="71"/>
      <c r="D1143" s="71"/>
      <c r="E1143" s="71"/>
      <c r="F1143" s="61"/>
    </row>
    <row r="1144" spans="1:6" x14ac:dyDescent="0.2">
      <c r="A1144" s="80"/>
      <c r="B1144" s="70"/>
      <c r="C1144" s="71"/>
      <c r="D1144" s="71"/>
      <c r="E1144" s="71"/>
      <c r="F1144" s="61"/>
    </row>
    <row r="1145" spans="1:6" x14ac:dyDescent="0.2">
      <c r="A1145" s="80"/>
      <c r="B1145" s="70"/>
      <c r="C1145" s="71"/>
      <c r="D1145" s="71"/>
      <c r="E1145" s="71"/>
      <c r="F1145" s="61"/>
    </row>
    <row r="1146" spans="1:6" x14ac:dyDescent="0.2">
      <c r="A1146" s="80"/>
      <c r="B1146" s="70"/>
      <c r="C1146" s="71"/>
      <c r="D1146" s="71"/>
      <c r="E1146" s="71"/>
      <c r="F1146" s="61"/>
    </row>
    <row r="1147" spans="1:6" x14ac:dyDescent="0.2">
      <c r="A1147" s="80"/>
      <c r="B1147" s="70"/>
      <c r="C1147" s="71"/>
      <c r="D1147" s="71"/>
      <c r="E1147" s="71"/>
      <c r="F1147" s="61"/>
    </row>
    <row r="1148" spans="1:6" x14ac:dyDescent="0.2">
      <c r="A1148" s="80"/>
      <c r="B1148" s="70"/>
      <c r="C1148" s="71"/>
      <c r="D1148" s="71"/>
      <c r="E1148" s="71"/>
      <c r="F1148" s="61"/>
    </row>
    <row r="1149" spans="1:6" x14ac:dyDescent="0.2">
      <c r="A1149" s="80"/>
      <c r="B1149" s="70"/>
      <c r="C1149" s="71"/>
      <c r="D1149" s="71"/>
      <c r="E1149" s="71"/>
      <c r="F1149" s="61"/>
    </row>
    <row r="1150" spans="1:6" x14ac:dyDescent="0.2">
      <c r="A1150" s="80"/>
      <c r="B1150" s="70"/>
      <c r="C1150" s="71"/>
      <c r="D1150" s="71"/>
      <c r="E1150" s="71"/>
      <c r="F1150" s="61"/>
    </row>
    <row r="1151" spans="1:6" x14ac:dyDescent="0.2">
      <c r="A1151" s="80"/>
      <c r="B1151" s="70"/>
      <c r="C1151" s="71"/>
      <c r="D1151" s="71"/>
      <c r="E1151" s="71"/>
      <c r="F1151" s="61"/>
    </row>
    <row r="1152" spans="1:6" x14ac:dyDescent="0.2">
      <c r="A1152" s="80"/>
      <c r="B1152" s="70"/>
      <c r="C1152" s="71"/>
      <c r="D1152" s="71"/>
      <c r="E1152" s="71"/>
      <c r="F1152" s="61"/>
    </row>
    <row r="1153" spans="1:6" x14ac:dyDescent="0.2">
      <c r="A1153" s="80"/>
      <c r="B1153" s="70"/>
      <c r="C1153" s="71"/>
      <c r="D1153" s="71"/>
      <c r="E1153" s="71"/>
      <c r="F1153" s="61"/>
    </row>
    <row r="1154" spans="1:6" x14ac:dyDescent="0.2">
      <c r="A1154" s="80"/>
      <c r="B1154" s="70"/>
      <c r="C1154" s="71"/>
      <c r="D1154" s="71"/>
      <c r="E1154" s="71"/>
      <c r="F1154" s="61"/>
    </row>
    <row r="1155" spans="1:6" x14ac:dyDescent="0.2">
      <c r="A1155" s="80"/>
      <c r="B1155" s="70"/>
      <c r="C1155" s="71"/>
      <c r="D1155" s="71"/>
      <c r="E1155" s="71"/>
      <c r="F1155" s="61"/>
    </row>
    <row r="1156" spans="1:6" x14ac:dyDescent="0.2">
      <c r="A1156" s="80"/>
      <c r="B1156" s="70"/>
      <c r="C1156" s="71"/>
      <c r="D1156" s="71"/>
      <c r="E1156" s="71"/>
      <c r="F1156" s="61"/>
    </row>
    <row r="1157" spans="1:6" x14ac:dyDescent="0.2">
      <c r="A1157" s="80"/>
      <c r="B1157" s="70"/>
      <c r="C1157" s="71"/>
      <c r="D1157" s="71"/>
      <c r="E1157" s="71"/>
      <c r="F1157" s="61"/>
    </row>
    <row r="1158" spans="1:6" x14ac:dyDescent="0.2">
      <c r="A1158" s="80"/>
      <c r="B1158" s="70"/>
      <c r="C1158" s="71"/>
      <c r="D1158" s="71"/>
      <c r="E1158" s="71"/>
      <c r="F1158" s="61"/>
    </row>
    <row r="1159" spans="1:6" x14ac:dyDescent="0.2">
      <c r="A1159" s="80"/>
      <c r="B1159" s="70"/>
      <c r="C1159" s="71"/>
      <c r="D1159" s="71"/>
      <c r="E1159" s="71"/>
      <c r="F1159" s="61"/>
    </row>
    <row r="1160" spans="1:6" x14ac:dyDescent="0.2">
      <c r="A1160" s="80"/>
      <c r="B1160" s="70"/>
      <c r="C1160" s="71"/>
      <c r="D1160" s="71"/>
      <c r="E1160" s="71"/>
      <c r="F1160" s="61"/>
    </row>
    <row r="1161" spans="1:6" x14ac:dyDescent="0.2">
      <c r="A1161" s="80"/>
      <c r="B1161" s="70"/>
      <c r="C1161" s="71"/>
      <c r="D1161" s="71"/>
      <c r="E1161" s="71"/>
      <c r="F1161" s="61"/>
    </row>
    <row r="1162" spans="1:6" x14ac:dyDescent="0.2">
      <c r="A1162" s="80"/>
      <c r="B1162" s="70"/>
      <c r="C1162" s="71"/>
      <c r="D1162" s="71"/>
      <c r="E1162" s="71"/>
      <c r="F1162" s="61"/>
    </row>
    <row r="1163" spans="1:6" x14ac:dyDescent="0.2">
      <c r="A1163" s="80"/>
      <c r="B1163" s="70"/>
      <c r="C1163" s="71"/>
      <c r="D1163" s="71"/>
      <c r="E1163" s="71"/>
      <c r="F1163" s="61"/>
    </row>
    <row r="1164" spans="1:6" x14ac:dyDescent="0.2">
      <c r="A1164" s="80"/>
      <c r="B1164" s="70"/>
      <c r="C1164" s="71"/>
      <c r="D1164" s="71"/>
      <c r="E1164" s="71"/>
      <c r="F1164" s="61"/>
    </row>
    <row r="1165" spans="1:6" x14ac:dyDescent="0.2">
      <c r="A1165" s="80"/>
      <c r="B1165" s="70"/>
      <c r="C1165" s="71"/>
      <c r="D1165" s="71"/>
      <c r="E1165" s="71"/>
      <c r="F1165" s="61"/>
    </row>
    <row r="1166" spans="1:6" x14ac:dyDescent="0.2">
      <c r="A1166" s="80"/>
      <c r="B1166" s="70"/>
      <c r="C1166" s="71"/>
      <c r="D1166" s="71"/>
      <c r="E1166" s="71"/>
      <c r="F1166" s="61"/>
    </row>
    <row r="1167" spans="1:6" x14ac:dyDescent="0.2">
      <c r="A1167" s="80"/>
      <c r="B1167" s="70"/>
      <c r="C1167" s="71"/>
      <c r="D1167" s="71"/>
      <c r="E1167" s="71"/>
      <c r="F1167" s="61"/>
    </row>
    <row r="1168" spans="1:6" x14ac:dyDescent="0.2">
      <c r="A1168" s="80"/>
      <c r="B1168" s="70"/>
      <c r="C1168" s="71"/>
      <c r="D1168" s="71"/>
      <c r="E1168" s="71"/>
      <c r="F1168" s="61"/>
    </row>
    <row r="1169" spans="1:6" x14ac:dyDescent="0.2">
      <c r="A1169" s="80"/>
      <c r="B1169" s="70"/>
      <c r="C1169" s="71"/>
      <c r="D1169" s="71"/>
      <c r="E1169" s="71"/>
      <c r="F1169" s="61"/>
    </row>
    <row r="1170" spans="1:6" x14ac:dyDescent="0.2">
      <c r="A1170" s="80"/>
      <c r="B1170" s="70"/>
      <c r="C1170" s="71"/>
      <c r="D1170" s="71"/>
      <c r="E1170" s="71"/>
      <c r="F1170" s="61"/>
    </row>
    <row r="1171" spans="1:6" x14ac:dyDescent="0.2">
      <c r="A1171" s="80"/>
      <c r="B1171" s="70"/>
      <c r="C1171" s="71"/>
      <c r="D1171" s="71"/>
      <c r="E1171" s="71"/>
      <c r="F1171" s="61"/>
    </row>
    <row r="1172" spans="1:6" x14ac:dyDescent="0.2">
      <c r="A1172" s="80"/>
      <c r="B1172" s="70"/>
      <c r="C1172" s="71"/>
      <c r="D1172" s="71"/>
      <c r="E1172" s="71"/>
      <c r="F1172" s="61"/>
    </row>
    <row r="1173" spans="1:6" x14ac:dyDescent="0.2">
      <c r="A1173" s="80"/>
      <c r="B1173" s="70"/>
      <c r="C1173" s="71"/>
      <c r="D1173" s="71"/>
      <c r="E1173" s="71"/>
      <c r="F1173" s="61"/>
    </row>
    <row r="1174" spans="1:6" x14ac:dyDescent="0.2">
      <c r="A1174" s="80"/>
      <c r="B1174" s="70"/>
      <c r="C1174" s="71"/>
      <c r="D1174" s="71"/>
      <c r="E1174" s="71"/>
      <c r="F1174" s="61"/>
    </row>
    <row r="1175" spans="1:6" x14ac:dyDescent="0.2">
      <c r="A1175" s="80"/>
      <c r="B1175" s="70"/>
      <c r="C1175" s="71"/>
      <c r="D1175" s="71"/>
      <c r="E1175" s="71"/>
      <c r="F1175" s="61"/>
    </row>
    <row r="1176" spans="1:6" x14ac:dyDescent="0.2">
      <c r="A1176" s="80"/>
      <c r="B1176" s="70"/>
      <c r="C1176" s="71"/>
      <c r="D1176" s="71"/>
      <c r="E1176" s="71"/>
      <c r="F1176" s="61"/>
    </row>
    <row r="1177" spans="1:6" x14ac:dyDescent="0.2">
      <c r="A1177" s="80"/>
      <c r="B1177" s="70"/>
      <c r="C1177" s="71"/>
      <c r="D1177" s="71"/>
      <c r="E1177" s="71"/>
      <c r="F1177" s="61"/>
    </row>
    <row r="1178" spans="1:6" x14ac:dyDescent="0.2">
      <c r="A1178" s="80"/>
      <c r="B1178" s="70"/>
      <c r="C1178" s="71"/>
      <c r="D1178" s="71"/>
      <c r="E1178" s="71"/>
      <c r="F1178" s="61"/>
    </row>
    <row r="1179" spans="1:6" x14ac:dyDescent="0.2">
      <c r="A1179" s="80"/>
      <c r="B1179" s="70"/>
      <c r="C1179" s="71"/>
      <c r="D1179" s="71"/>
      <c r="E1179" s="71"/>
      <c r="F1179" s="61"/>
    </row>
    <row r="1180" spans="1:6" x14ac:dyDescent="0.2">
      <c r="A1180" s="80"/>
      <c r="B1180" s="70"/>
      <c r="C1180" s="71"/>
      <c r="D1180" s="71"/>
      <c r="E1180" s="71"/>
      <c r="F1180" s="61"/>
    </row>
    <row r="1181" spans="1:6" x14ac:dyDescent="0.2">
      <c r="A1181" s="80"/>
      <c r="B1181" s="70"/>
      <c r="C1181" s="71"/>
      <c r="D1181" s="71"/>
      <c r="E1181" s="71"/>
      <c r="F1181" s="61"/>
    </row>
    <row r="1182" spans="1:6" x14ac:dyDescent="0.2">
      <c r="A1182" s="80"/>
      <c r="B1182" s="70"/>
      <c r="C1182" s="71"/>
      <c r="D1182" s="71"/>
      <c r="E1182" s="71"/>
      <c r="F1182" s="61"/>
    </row>
    <row r="1183" spans="1:6" x14ac:dyDescent="0.2">
      <c r="A1183" s="80"/>
      <c r="B1183" s="70"/>
      <c r="C1183" s="71"/>
      <c r="D1183" s="71"/>
      <c r="E1183" s="71"/>
      <c r="F1183" s="61"/>
    </row>
    <row r="1184" spans="1:6" x14ac:dyDescent="0.2">
      <c r="A1184" s="80"/>
      <c r="B1184" s="70"/>
      <c r="C1184" s="71"/>
      <c r="D1184" s="71"/>
      <c r="E1184" s="71"/>
      <c r="F1184" s="61"/>
    </row>
    <row r="1185" spans="1:6" x14ac:dyDescent="0.2">
      <c r="A1185" s="80"/>
      <c r="B1185" s="70"/>
      <c r="C1185" s="71"/>
      <c r="D1185" s="71"/>
      <c r="E1185" s="71"/>
      <c r="F1185" s="61"/>
    </row>
    <row r="1186" spans="1:6" x14ac:dyDescent="0.2">
      <c r="A1186" s="80"/>
      <c r="B1186" s="70"/>
      <c r="C1186" s="71"/>
      <c r="D1186" s="71"/>
      <c r="E1186" s="71"/>
      <c r="F1186" s="61"/>
    </row>
    <row r="1187" spans="1:6" x14ac:dyDescent="0.2">
      <c r="A1187" s="80"/>
      <c r="B1187" s="70"/>
      <c r="C1187" s="71"/>
      <c r="D1187" s="71"/>
      <c r="E1187" s="71"/>
      <c r="F1187" s="61"/>
    </row>
    <row r="1188" spans="1:6" x14ac:dyDescent="0.2">
      <c r="A1188" s="80"/>
      <c r="B1188" s="70"/>
      <c r="C1188" s="71"/>
      <c r="D1188" s="71"/>
      <c r="E1188" s="71"/>
      <c r="F1188" s="61"/>
    </row>
    <row r="1189" spans="1:6" x14ac:dyDescent="0.2">
      <c r="A1189" s="80"/>
      <c r="B1189" s="70"/>
      <c r="C1189" s="71"/>
      <c r="D1189" s="71"/>
      <c r="E1189" s="71"/>
      <c r="F1189" s="61"/>
    </row>
    <row r="1190" spans="1:6" x14ac:dyDescent="0.2">
      <c r="A1190" s="80"/>
      <c r="B1190" s="70"/>
      <c r="C1190" s="71"/>
      <c r="D1190" s="71"/>
      <c r="E1190" s="71"/>
      <c r="F1190" s="61"/>
    </row>
    <row r="1191" spans="1:6" x14ac:dyDescent="0.2">
      <c r="A1191" s="80"/>
      <c r="B1191" s="70"/>
      <c r="C1191" s="71"/>
      <c r="D1191" s="71"/>
      <c r="E1191" s="71"/>
      <c r="F1191" s="61"/>
    </row>
    <row r="1192" spans="1:6" x14ac:dyDescent="0.2">
      <c r="A1192" s="80"/>
      <c r="B1192" s="70"/>
      <c r="C1192" s="71"/>
      <c r="D1192" s="71"/>
      <c r="E1192" s="71"/>
      <c r="F1192" s="61"/>
    </row>
    <row r="1193" spans="1:6" x14ac:dyDescent="0.2">
      <c r="A1193" s="80"/>
      <c r="B1193" s="70"/>
      <c r="C1193" s="71"/>
      <c r="D1193" s="71"/>
      <c r="E1193" s="71"/>
      <c r="F1193" s="61"/>
    </row>
    <row r="1194" spans="1:6" x14ac:dyDescent="0.2">
      <c r="A1194" s="80"/>
      <c r="B1194" s="70"/>
      <c r="C1194" s="71"/>
      <c r="D1194" s="71"/>
      <c r="E1194" s="71"/>
      <c r="F1194" s="61"/>
    </row>
    <row r="1195" spans="1:6" x14ac:dyDescent="0.2">
      <c r="A1195" s="80"/>
      <c r="B1195" s="70"/>
      <c r="C1195" s="71"/>
      <c r="D1195" s="71"/>
      <c r="E1195" s="71"/>
      <c r="F1195" s="61"/>
    </row>
    <row r="1196" spans="1:6" x14ac:dyDescent="0.2">
      <c r="A1196" s="80"/>
      <c r="B1196" s="70"/>
      <c r="C1196" s="71"/>
      <c r="D1196" s="71"/>
      <c r="E1196" s="71"/>
      <c r="F1196" s="61"/>
    </row>
    <row r="1197" spans="1:6" x14ac:dyDescent="0.2">
      <c r="A1197" s="80"/>
      <c r="B1197" s="70"/>
      <c r="C1197" s="71"/>
      <c r="D1197" s="71"/>
      <c r="E1197" s="71"/>
      <c r="F1197" s="61"/>
    </row>
    <row r="1198" spans="1:6" x14ac:dyDescent="0.2">
      <c r="A1198" s="80"/>
      <c r="B1198" s="70"/>
      <c r="C1198" s="71"/>
      <c r="D1198" s="71"/>
      <c r="E1198" s="71"/>
      <c r="F1198" s="61"/>
    </row>
    <row r="1199" spans="1:6" x14ac:dyDescent="0.2">
      <c r="A1199" s="80"/>
      <c r="B1199" s="70"/>
      <c r="C1199" s="71"/>
      <c r="D1199" s="71"/>
      <c r="E1199" s="71"/>
      <c r="F1199" s="61"/>
    </row>
    <row r="1200" spans="1:6" x14ac:dyDescent="0.2">
      <c r="A1200" s="80"/>
      <c r="B1200" s="70"/>
      <c r="C1200" s="71"/>
      <c r="D1200" s="71"/>
      <c r="E1200" s="71"/>
      <c r="F1200" s="61"/>
    </row>
    <row r="1201" spans="1:6" x14ac:dyDescent="0.2">
      <c r="A1201" s="80"/>
      <c r="B1201" s="70"/>
      <c r="C1201" s="71"/>
      <c r="D1201" s="71"/>
      <c r="E1201" s="71"/>
      <c r="F1201" s="61"/>
    </row>
    <row r="1202" spans="1:6" x14ac:dyDescent="0.2">
      <c r="A1202" s="80"/>
      <c r="B1202" s="70"/>
      <c r="C1202" s="71"/>
      <c r="D1202" s="71"/>
      <c r="E1202" s="71"/>
      <c r="F1202" s="61"/>
    </row>
    <row r="1203" spans="1:6" x14ac:dyDescent="0.2">
      <c r="A1203" s="80"/>
      <c r="B1203" s="70"/>
      <c r="C1203" s="71"/>
      <c r="D1203" s="71"/>
      <c r="E1203" s="71"/>
      <c r="F1203" s="61"/>
    </row>
    <row r="1204" spans="1:6" x14ac:dyDescent="0.2">
      <c r="A1204" s="80"/>
      <c r="B1204" s="70"/>
      <c r="C1204" s="71"/>
      <c r="D1204" s="71"/>
      <c r="E1204" s="71"/>
      <c r="F1204" s="61"/>
    </row>
    <row r="1205" spans="1:6" x14ac:dyDescent="0.2">
      <c r="A1205" s="80"/>
      <c r="B1205" s="70"/>
      <c r="C1205" s="71"/>
      <c r="D1205" s="71"/>
      <c r="E1205" s="71"/>
      <c r="F1205" s="61"/>
    </row>
    <row r="1206" spans="1:6" x14ac:dyDescent="0.2">
      <c r="A1206" s="80"/>
      <c r="B1206" s="70"/>
      <c r="C1206" s="71"/>
      <c r="D1206" s="71"/>
      <c r="E1206" s="71"/>
      <c r="F1206" s="61"/>
    </row>
    <row r="1207" spans="1:6" x14ac:dyDescent="0.2">
      <c r="A1207" s="80"/>
      <c r="B1207" s="70"/>
      <c r="C1207" s="71"/>
      <c r="D1207" s="71"/>
      <c r="E1207" s="71"/>
      <c r="F1207" s="61"/>
    </row>
    <row r="1208" spans="1:6" x14ac:dyDescent="0.2">
      <c r="A1208" s="80"/>
      <c r="B1208" s="70"/>
      <c r="C1208" s="71"/>
      <c r="D1208" s="71"/>
      <c r="E1208" s="71"/>
      <c r="F1208" s="61"/>
    </row>
    <row r="1209" spans="1:6" x14ac:dyDescent="0.2">
      <c r="A1209" s="80"/>
      <c r="B1209" s="70"/>
      <c r="C1209" s="71"/>
      <c r="D1209" s="71"/>
      <c r="E1209" s="71"/>
      <c r="F1209" s="61"/>
    </row>
    <row r="1210" spans="1:6" x14ac:dyDescent="0.2">
      <c r="A1210" s="80"/>
      <c r="B1210" s="70"/>
      <c r="C1210" s="71"/>
      <c r="D1210" s="71"/>
      <c r="E1210" s="71"/>
      <c r="F1210" s="61"/>
    </row>
    <row r="1211" spans="1:6" x14ac:dyDescent="0.2">
      <c r="A1211" s="80"/>
      <c r="B1211" s="70"/>
      <c r="C1211" s="71"/>
      <c r="D1211" s="71"/>
      <c r="E1211" s="71"/>
      <c r="F1211" s="61"/>
    </row>
    <row r="1212" spans="1:6" x14ac:dyDescent="0.2">
      <c r="A1212" s="80"/>
      <c r="B1212" s="70"/>
      <c r="C1212" s="71"/>
      <c r="D1212" s="71"/>
      <c r="E1212" s="71"/>
      <c r="F1212" s="61"/>
    </row>
    <row r="1213" spans="1:6" x14ac:dyDescent="0.2">
      <c r="A1213" s="80"/>
      <c r="B1213" s="70"/>
      <c r="C1213" s="71"/>
      <c r="D1213" s="71"/>
      <c r="E1213" s="71"/>
      <c r="F1213" s="61"/>
    </row>
    <row r="1214" spans="1:6" x14ac:dyDescent="0.2">
      <c r="A1214" s="80"/>
      <c r="B1214" s="70"/>
      <c r="C1214" s="71"/>
      <c r="D1214" s="71"/>
      <c r="E1214" s="71"/>
      <c r="F1214" s="61"/>
    </row>
    <row r="1215" spans="1:6" x14ac:dyDescent="0.2">
      <c r="A1215" s="80"/>
      <c r="B1215" s="70"/>
      <c r="C1215" s="71"/>
      <c r="D1215" s="71"/>
      <c r="E1215" s="71"/>
      <c r="F1215" s="61"/>
    </row>
    <row r="1216" spans="1:6" x14ac:dyDescent="0.2">
      <c r="A1216" s="80"/>
      <c r="B1216" s="70"/>
      <c r="C1216" s="71"/>
      <c r="D1216" s="71"/>
      <c r="E1216" s="71"/>
      <c r="F1216" s="61"/>
    </row>
    <row r="1217" spans="1:6" x14ac:dyDescent="0.2">
      <c r="A1217" s="80"/>
      <c r="B1217" s="70"/>
      <c r="C1217" s="71"/>
      <c r="D1217" s="71"/>
      <c r="E1217" s="71"/>
      <c r="F1217" s="61"/>
    </row>
    <row r="1218" spans="1:6" x14ac:dyDescent="0.2">
      <c r="A1218" s="80"/>
      <c r="B1218" s="70"/>
      <c r="C1218" s="71"/>
      <c r="D1218" s="71"/>
      <c r="E1218" s="71"/>
      <c r="F1218" s="61"/>
    </row>
    <row r="1219" spans="1:6" x14ac:dyDescent="0.2">
      <c r="A1219" s="80"/>
      <c r="B1219" s="70"/>
      <c r="C1219" s="71"/>
      <c r="D1219" s="71"/>
      <c r="E1219" s="71"/>
      <c r="F1219" s="61"/>
    </row>
    <row r="1220" spans="1:6" x14ac:dyDescent="0.2">
      <c r="A1220" s="80"/>
      <c r="B1220" s="70"/>
      <c r="C1220" s="71"/>
      <c r="D1220" s="71"/>
      <c r="E1220" s="71"/>
      <c r="F1220" s="61"/>
    </row>
    <row r="1221" spans="1:6" x14ac:dyDescent="0.2">
      <c r="A1221" s="80"/>
      <c r="B1221" s="70"/>
      <c r="C1221" s="71"/>
      <c r="D1221" s="71"/>
      <c r="E1221" s="71"/>
      <c r="F1221" s="61"/>
    </row>
    <row r="1222" spans="1:6" x14ac:dyDescent="0.2">
      <c r="A1222" s="80"/>
      <c r="B1222" s="70"/>
      <c r="C1222" s="71"/>
      <c r="D1222" s="71"/>
      <c r="E1222" s="71"/>
      <c r="F1222" s="61"/>
    </row>
    <row r="1223" spans="1:6" x14ac:dyDescent="0.2">
      <c r="A1223" s="80"/>
      <c r="B1223" s="70"/>
      <c r="C1223" s="71"/>
      <c r="D1223" s="71"/>
      <c r="E1223" s="71"/>
      <c r="F1223" s="61"/>
    </row>
    <row r="1224" spans="1:6" x14ac:dyDescent="0.2">
      <c r="A1224" s="80"/>
      <c r="B1224" s="70"/>
      <c r="C1224" s="71"/>
      <c r="D1224" s="71"/>
      <c r="E1224" s="71"/>
      <c r="F1224" s="61"/>
    </row>
    <row r="1225" spans="1:6" x14ac:dyDescent="0.2">
      <c r="A1225" s="80"/>
      <c r="B1225" s="70"/>
      <c r="C1225" s="71"/>
      <c r="D1225" s="71"/>
      <c r="E1225" s="71"/>
      <c r="F1225" s="61"/>
    </row>
    <row r="1226" spans="1:6" x14ac:dyDescent="0.2">
      <c r="A1226" s="80"/>
      <c r="B1226" s="70"/>
      <c r="C1226" s="71"/>
      <c r="D1226" s="71"/>
      <c r="E1226" s="71"/>
      <c r="F1226" s="61"/>
    </row>
    <row r="1227" spans="1:6" x14ac:dyDescent="0.2">
      <c r="A1227" s="80"/>
      <c r="B1227" s="70"/>
      <c r="C1227" s="71"/>
      <c r="D1227" s="71"/>
      <c r="E1227" s="71"/>
      <c r="F1227" s="61"/>
    </row>
    <row r="1228" spans="1:6" x14ac:dyDescent="0.2">
      <c r="A1228" s="80"/>
      <c r="B1228" s="70"/>
      <c r="C1228" s="71"/>
      <c r="D1228" s="71"/>
      <c r="E1228" s="71"/>
      <c r="F1228" s="61"/>
    </row>
    <row r="1229" spans="1:6" x14ac:dyDescent="0.2">
      <c r="A1229" s="80"/>
      <c r="B1229" s="70"/>
      <c r="C1229" s="71"/>
      <c r="D1229" s="71"/>
      <c r="E1229" s="71"/>
      <c r="F1229" s="61"/>
    </row>
    <row r="1230" spans="1:6" x14ac:dyDescent="0.2">
      <c r="A1230" s="80"/>
      <c r="B1230" s="70"/>
      <c r="C1230" s="71"/>
      <c r="D1230" s="71"/>
      <c r="E1230" s="71"/>
      <c r="F1230" s="61"/>
    </row>
    <row r="1231" spans="1:6" x14ac:dyDescent="0.2">
      <c r="A1231" s="80"/>
      <c r="B1231" s="70"/>
      <c r="C1231" s="71"/>
      <c r="D1231" s="71"/>
      <c r="E1231" s="71"/>
      <c r="F1231" s="61"/>
    </row>
    <row r="1232" spans="1:6" x14ac:dyDescent="0.2">
      <c r="A1232" s="80"/>
      <c r="B1232" s="70"/>
      <c r="C1232" s="71"/>
      <c r="D1232" s="71"/>
      <c r="E1232" s="71"/>
      <c r="F1232" s="61"/>
    </row>
    <row r="1233" spans="1:6" x14ac:dyDescent="0.2">
      <c r="A1233" s="80"/>
      <c r="B1233" s="70"/>
      <c r="C1233" s="71"/>
      <c r="D1233" s="71"/>
      <c r="E1233" s="71"/>
      <c r="F1233" s="61"/>
    </row>
    <row r="1234" spans="1:6" x14ac:dyDescent="0.2">
      <c r="A1234" s="80"/>
      <c r="B1234" s="70"/>
      <c r="C1234" s="71"/>
      <c r="D1234" s="71"/>
      <c r="E1234" s="71"/>
      <c r="F1234" s="61"/>
    </row>
    <row r="1235" spans="1:6" x14ac:dyDescent="0.2">
      <c r="A1235" s="80"/>
      <c r="B1235" s="70"/>
      <c r="C1235" s="71"/>
      <c r="D1235" s="71"/>
      <c r="E1235" s="71"/>
      <c r="F1235" s="61"/>
    </row>
    <row r="1236" spans="1:6" x14ac:dyDescent="0.2">
      <c r="A1236" s="80"/>
      <c r="B1236" s="70"/>
      <c r="C1236" s="71"/>
      <c r="D1236" s="71"/>
      <c r="E1236" s="71"/>
      <c r="F1236" s="61"/>
    </row>
    <row r="1237" spans="1:6" x14ac:dyDescent="0.2">
      <c r="A1237" s="80"/>
      <c r="B1237" s="70"/>
      <c r="C1237" s="71"/>
      <c r="D1237" s="71"/>
      <c r="E1237" s="71"/>
      <c r="F1237" s="61"/>
    </row>
    <row r="1238" spans="1:6" x14ac:dyDescent="0.2">
      <c r="A1238" s="80"/>
      <c r="B1238" s="70"/>
      <c r="C1238" s="71"/>
      <c r="D1238" s="71"/>
      <c r="E1238" s="71"/>
      <c r="F1238" s="61"/>
    </row>
    <row r="1239" spans="1:6" x14ac:dyDescent="0.2">
      <c r="A1239" s="80"/>
      <c r="B1239" s="70"/>
      <c r="C1239" s="71"/>
      <c r="D1239" s="71"/>
      <c r="E1239" s="71"/>
      <c r="F1239" s="61"/>
    </row>
    <row r="1240" spans="1:6" x14ac:dyDescent="0.2">
      <c r="A1240" s="80"/>
      <c r="B1240" s="70"/>
      <c r="C1240" s="71"/>
      <c r="D1240" s="71"/>
      <c r="E1240" s="71"/>
      <c r="F1240" s="61"/>
    </row>
    <row r="1241" spans="1:6" x14ac:dyDescent="0.2">
      <c r="A1241" s="80"/>
      <c r="B1241" s="70"/>
      <c r="C1241" s="71"/>
      <c r="D1241" s="71"/>
      <c r="E1241" s="71"/>
      <c r="F1241" s="61"/>
    </row>
    <row r="1242" spans="1:6" x14ac:dyDescent="0.2">
      <c r="A1242" s="80"/>
      <c r="B1242" s="70"/>
      <c r="C1242" s="71"/>
      <c r="D1242" s="71"/>
      <c r="E1242" s="71"/>
      <c r="F1242" s="61"/>
    </row>
    <row r="1243" spans="1:6" x14ac:dyDescent="0.2">
      <c r="A1243" s="80"/>
      <c r="B1243" s="70"/>
      <c r="C1243" s="71"/>
      <c r="D1243" s="71"/>
      <c r="E1243" s="71"/>
      <c r="F1243" s="61"/>
    </row>
    <row r="1244" spans="1:6" x14ac:dyDescent="0.2">
      <c r="A1244" s="80"/>
      <c r="B1244" s="70"/>
      <c r="C1244" s="71"/>
      <c r="D1244" s="71"/>
      <c r="E1244" s="71"/>
      <c r="F1244" s="61"/>
    </row>
    <row r="1245" spans="1:6" x14ac:dyDescent="0.2">
      <c r="A1245" s="80"/>
      <c r="B1245" s="70"/>
      <c r="C1245" s="71"/>
      <c r="D1245" s="71"/>
      <c r="E1245" s="71"/>
      <c r="F1245" s="61"/>
    </row>
    <row r="1246" spans="1:6" x14ac:dyDescent="0.2">
      <c r="A1246" s="80"/>
      <c r="B1246" s="70"/>
      <c r="C1246" s="71"/>
      <c r="D1246" s="71"/>
      <c r="E1246" s="71"/>
      <c r="F1246" s="61"/>
    </row>
    <row r="1247" spans="1:6" x14ac:dyDescent="0.2">
      <c r="A1247" s="80"/>
      <c r="B1247" s="70"/>
      <c r="C1247" s="71"/>
      <c r="D1247" s="71"/>
      <c r="E1247" s="71"/>
      <c r="F1247" s="61"/>
    </row>
    <row r="1248" spans="1:6" x14ac:dyDescent="0.2">
      <c r="A1248" s="80"/>
      <c r="B1248" s="70"/>
      <c r="C1248" s="71"/>
      <c r="D1248" s="71"/>
      <c r="E1248" s="71"/>
      <c r="F1248" s="61"/>
    </row>
    <row r="1249" spans="1:6" x14ac:dyDescent="0.2">
      <c r="A1249" s="80"/>
      <c r="B1249" s="70"/>
      <c r="C1249" s="71"/>
      <c r="D1249" s="71"/>
      <c r="E1249" s="71"/>
      <c r="F1249" s="61"/>
    </row>
    <row r="1250" spans="1:6" x14ac:dyDescent="0.2">
      <c r="A1250" s="80"/>
      <c r="B1250" s="70"/>
      <c r="C1250" s="71"/>
      <c r="D1250" s="71"/>
      <c r="E1250" s="71"/>
      <c r="F1250" s="61"/>
    </row>
    <row r="1251" spans="1:6" x14ac:dyDescent="0.2">
      <c r="A1251" s="80"/>
      <c r="B1251" s="70"/>
      <c r="C1251" s="71"/>
      <c r="D1251" s="71"/>
      <c r="E1251" s="71"/>
      <c r="F1251" s="61"/>
    </row>
    <row r="1252" spans="1:6" x14ac:dyDescent="0.2">
      <c r="A1252" s="80"/>
      <c r="B1252" s="70"/>
      <c r="C1252" s="71"/>
      <c r="D1252" s="71"/>
      <c r="E1252" s="71"/>
      <c r="F1252" s="61"/>
    </row>
    <row r="1253" spans="1:6" x14ac:dyDescent="0.2">
      <c r="A1253" s="80"/>
      <c r="B1253" s="70"/>
      <c r="C1253" s="71"/>
      <c r="D1253" s="71"/>
      <c r="E1253" s="71"/>
      <c r="F1253" s="61"/>
    </row>
    <row r="1254" spans="1:6" x14ac:dyDescent="0.2">
      <c r="A1254" s="80"/>
      <c r="B1254" s="70"/>
      <c r="C1254" s="71"/>
      <c r="D1254" s="71"/>
      <c r="E1254" s="71"/>
      <c r="F1254" s="61"/>
    </row>
    <row r="1255" spans="1:6" x14ac:dyDescent="0.2">
      <c r="A1255" s="80"/>
      <c r="B1255" s="70"/>
      <c r="C1255" s="71"/>
      <c r="D1255" s="71"/>
      <c r="E1255" s="71"/>
      <c r="F1255" s="61"/>
    </row>
    <row r="1256" spans="1:6" x14ac:dyDescent="0.2">
      <c r="A1256" s="80"/>
      <c r="B1256" s="70"/>
      <c r="C1256" s="71"/>
      <c r="D1256" s="71"/>
      <c r="E1256" s="71"/>
      <c r="F1256" s="61"/>
    </row>
    <row r="1257" spans="1:6" x14ac:dyDescent="0.2">
      <c r="A1257" s="80"/>
      <c r="B1257" s="70"/>
      <c r="C1257" s="71"/>
      <c r="D1257" s="71"/>
      <c r="E1257" s="71"/>
      <c r="F1257" s="61"/>
    </row>
    <row r="1258" spans="1:6" x14ac:dyDescent="0.2">
      <c r="A1258" s="80"/>
      <c r="B1258" s="70"/>
      <c r="C1258" s="71"/>
      <c r="D1258" s="71"/>
      <c r="E1258" s="71"/>
      <c r="F1258" s="61"/>
    </row>
    <row r="1259" spans="1:6" x14ac:dyDescent="0.2">
      <c r="A1259" s="80"/>
      <c r="B1259" s="70"/>
      <c r="C1259" s="71"/>
      <c r="D1259" s="71"/>
      <c r="E1259" s="71"/>
      <c r="F1259" s="61"/>
    </row>
    <row r="1260" spans="1:6" x14ac:dyDescent="0.2">
      <c r="A1260" s="80"/>
      <c r="B1260" s="70"/>
      <c r="C1260" s="71"/>
      <c r="D1260" s="71"/>
      <c r="E1260" s="71"/>
      <c r="F1260" s="61"/>
    </row>
    <row r="1261" spans="1:6" x14ac:dyDescent="0.2">
      <c r="A1261" s="80"/>
      <c r="B1261" s="70"/>
      <c r="C1261" s="71"/>
      <c r="D1261" s="71"/>
      <c r="E1261" s="71"/>
      <c r="F1261" s="61"/>
    </row>
    <row r="1262" spans="1:6" x14ac:dyDescent="0.2">
      <c r="A1262" s="80"/>
      <c r="B1262" s="70"/>
      <c r="C1262" s="71"/>
      <c r="D1262" s="71"/>
      <c r="E1262" s="71"/>
      <c r="F1262" s="61"/>
    </row>
    <row r="1263" spans="1:6" x14ac:dyDescent="0.2">
      <c r="A1263" s="80"/>
      <c r="B1263" s="70"/>
      <c r="C1263" s="71"/>
      <c r="D1263" s="71"/>
      <c r="E1263" s="71"/>
      <c r="F1263" s="61"/>
    </row>
    <row r="1264" spans="1:6" x14ac:dyDescent="0.2">
      <c r="A1264" s="80"/>
      <c r="B1264" s="70"/>
      <c r="C1264" s="71"/>
      <c r="D1264" s="71"/>
      <c r="E1264" s="71"/>
      <c r="F1264" s="61"/>
    </row>
    <row r="1265" spans="1:6" x14ac:dyDescent="0.2">
      <c r="A1265" s="80"/>
      <c r="B1265" s="70"/>
      <c r="C1265" s="71"/>
      <c r="D1265" s="71"/>
      <c r="E1265" s="71"/>
      <c r="F1265" s="61"/>
    </row>
    <row r="1266" spans="1:6" x14ac:dyDescent="0.2">
      <c r="A1266" s="80"/>
      <c r="B1266" s="70"/>
      <c r="C1266" s="71"/>
      <c r="D1266" s="71"/>
      <c r="E1266" s="71"/>
      <c r="F1266" s="61"/>
    </row>
    <row r="1267" spans="1:6" x14ac:dyDescent="0.2">
      <c r="A1267" s="80"/>
      <c r="B1267" s="70"/>
      <c r="C1267" s="71"/>
      <c r="D1267" s="71"/>
      <c r="E1267" s="71"/>
      <c r="F1267" s="61"/>
    </row>
    <row r="1268" spans="1:6" x14ac:dyDescent="0.2">
      <c r="A1268" s="80"/>
      <c r="B1268" s="70"/>
      <c r="C1268" s="71"/>
      <c r="D1268" s="71"/>
      <c r="E1268" s="71"/>
      <c r="F1268" s="61"/>
    </row>
    <row r="1269" spans="1:6" x14ac:dyDescent="0.2">
      <c r="A1269" s="80"/>
      <c r="B1269" s="70"/>
      <c r="C1269" s="71"/>
      <c r="D1269" s="71"/>
      <c r="E1269" s="71"/>
      <c r="F1269" s="61"/>
    </row>
    <row r="1270" spans="1:6" x14ac:dyDescent="0.2">
      <c r="A1270" s="80"/>
      <c r="B1270" s="70"/>
      <c r="C1270" s="71"/>
      <c r="D1270" s="71"/>
      <c r="E1270" s="71"/>
      <c r="F1270" s="61"/>
    </row>
    <row r="1271" spans="1:6" x14ac:dyDescent="0.2">
      <c r="A1271" s="80"/>
      <c r="B1271" s="70"/>
      <c r="C1271" s="71"/>
      <c r="D1271" s="71"/>
      <c r="E1271" s="71"/>
      <c r="F1271" s="61"/>
    </row>
    <row r="1272" spans="1:6" x14ac:dyDescent="0.2">
      <c r="A1272" s="80"/>
      <c r="B1272" s="70"/>
      <c r="C1272" s="71"/>
      <c r="D1272" s="71"/>
      <c r="E1272" s="71"/>
      <c r="F1272" s="61"/>
    </row>
    <row r="1273" spans="1:6" x14ac:dyDescent="0.2">
      <c r="A1273" s="80"/>
      <c r="B1273" s="70"/>
      <c r="C1273" s="71"/>
      <c r="D1273" s="71"/>
      <c r="E1273" s="71"/>
      <c r="F1273" s="61"/>
    </row>
    <row r="1274" spans="1:6" x14ac:dyDescent="0.2">
      <c r="A1274" s="80"/>
      <c r="B1274" s="70"/>
      <c r="C1274" s="71"/>
      <c r="D1274" s="71"/>
      <c r="E1274" s="71"/>
      <c r="F1274" s="61"/>
    </row>
    <row r="1275" spans="1:6" x14ac:dyDescent="0.2">
      <c r="A1275" s="80"/>
      <c r="B1275" s="70"/>
      <c r="C1275" s="71"/>
      <c r="D1275" s="71"/>
      <c r="E1275" s="71"/>
      <c r="F1275" s="61"/>
    </row>
    <row r="1276" spans="1:6" x14ac:dyDescent="0.2">
      <c r="A1276" s="80"/>
      <c r="B1276" s="70"/>
      <c r="C1276" s="71"/>
      <c r="D1276" s="71"/>
      <c r="E1276" s="71"/>
      <c r="F1276" s="61"/>
    </row>
    <row r="1277" spans="1:6" x14ac:dyDescent="0.2">
      <c r="A1277" s="80"/>
      <c r="B1277" s="70"/>
      <c r="C1277" s="71"/>
      <c r="D1277" s="71"/>
      <c r="E1277" s="71"/>
      <c r="F1277" s="61"/>
    </row>
    <row r="1278" spans="1:6" x14ac:dyDescent="0.2">
      <c r="A1278" s="80"/>
      <c r="B1278" s="70"/>
      <c r="C1278" s="71"/>
      <c r="D1278" s="71"/>
      <c r="E1278" s="71"/>
      <c r="F1278" s="61"/>
    </row>
    <row r="1279" spans="1:6" x14ac:dyDescent="0.2">
      <c r="A1279" s="80"/>
      <c r="B1279" s="70"/>
      <c r="C1279" s="71"/>
      <c r="D1279" s="71"/>
      <c r="E1279" s="71"/>
      <c r="F1279" s="61"/>
    </row>
    <row r="1280" spans="1:6" x14ac:dyDescent="0.2">
      <c r="A1280" s="80"/>
      <c r="B1280" s="70"/>
      <c r="C1280" s="71"/>
      <c r="D1280" s="71"/>
      <c r="E1280" s="71"/>
      <c r="F1280" s="61"/>
    </row>
    <row r="1281" spans="1:6" x14ac:dyDescent="0.2">
      <c r="A1281" s="80"/>
      <c r="B1281" s="70"/>
      <c r="C1281" s="71"/>
      <c r="D1281" s="71"/>
      <c r="E1281" s="71"/>
      <c r="F1281" s="61"/>
    </row>
    <row r="1282" spans="1:6" x14ac:dyDescent="0.2">
      <c r="A1282" s="80"/>
      <c r="B1282" s="70"/>
      <c r="C1282" s="71"/>
      <c r="D1282" s="71"/>
      <c r="E1282" s="71"/>
      <c r="F1282" s="61"/>
    </row>
    <row r="1283" spans="1:6" x14ac:dyDescent="0.2">
      <c r="A1283" s="80"/>
      <c r="B1283" s="70"/>
      <c r="C1283" s="71"/>
      <c r="D1283" s="71"/>
      <c r="E1283" s="71"/>
      <c r="F1283" s="61"/>
    </row>
    <row r="1284" spans="1:6" x14ac:dyDescent="0.2">
      <c r="A1284" s="80"/>
      <c r="B1284" s="70"/>
      <c r="C1284" s="71"/>
      <c r="D1284" s="71"/>
      <c r="E1284" s="71"/>
      <c r="F1284" s="61"/>
    </row>
    <row r="1285" spans="1:6" x14ac:dyDescent="0.2">
      <c r="A1285" s="80"/>
      <c r="B1285" s="70"/>
      <c r="C1285" s="71"/>
      <c r="D1285" s="71"/>
      <c r="E1285" s="71"/>
      <c r="F1285" s="61"/>
    </row>
    <row r="1286" spans="1:6" x14ac:dyDescent="0.2">
      <c r="A1286" s="80"/>
      <c r="B1286" s="70"/>
      <c r="C1286" s="71"/>
      <c r="D1286" s="71"/>
      <c r="E1286" s="71"/>
      <c r="F1286" s="61"/>
    </row>
    <row r="1287" spans="1:6" x14ac:dyDescent="0.2">
      <c r="A1287" s="80"/>
      <c r="B1287" s="70"/>
      <c r="C1287" s="71"/>
      <c r="D1287" s="71"/>
      <c r="E1287" s="71"/>
      <c r="F1287" s="61"/>
    </row>
    <row r="1288" spans="1:6" x14ac:dyDescent="0.2">
      <c r="A1288" s="80"/>
      <c r="B1288" s="70"/>
      <c r="C1288" s="71"/>
      <c r="D1288" s="71"/>
      <c r="E1288" s="71"/>
      <c r="F1288" s="61"/>
    </row>
    <row r="1289" spans="1:6" x14ac:dyDescent="0.2">
      <c r="A1289" s="80"/>
      <c r="B1289" s="70"/>
      <c r="C1289" s="71"/>
      <c r="D1289" s="71"/>
      <c r="E1289" s="71"/>
      <c r="F1289" s="61"/>
    </row>
    <row r="1290" spans="1:6" x14ac:dyDescent="0.2">
      <c r="A1290" s="80"/>
      <c r="B1290" s="70"/>
      <c r="C1290" s="71"/>
      <c r="D1290" s="71"/>
      <c r="E1290" s="71"/>
      <c r="F1290" s="61"/>
    </row>
    <row r="1291" spans="1:6" x14ac:dyDescent="0.2">
      <c r="A1291" s="80"/>
      <c r="B1291" s="70"/>
      <c r="C1291" s="71"/>
      <c r="D1291" s="71"/>
      <c r="E1291" s="71"/>
      <c r="F1291" s="61"/>
    </row>
    <row r="1292" spans="1:6" x14ac:dyDescent="0.2">
      <c r="A1292" s="80"/>
      <c r="B1292" s="70"/>
      <c r="C1292" s="71"/>
      <c r="D1292" s="71"/>
      <c r="E1292" s="71"/>
      <c r="F1292" s="61"/>
    </row>
    <row r="1293" spans="1:6" x14ac:dyDescent="0.2">
      <c r="A1293" s="80"/>
      <c r="B1293" s="70"/>
      <c r="C1293" s="71"/>
      <c r="D1293" s="71"/>
      <c r="E1293" s="71"/>
      <c r="F1293" s="61"/>
    </row>
    <row r="1294" spans="1:6" x14ac:dyDescent="0.2">
      <c r="A1294" s="80"/>
      <c r="B1294" s="70"/>
      <c r="C1294" s="71"/>
      <c r="D1294" s="71"/>
      <c r="E1294" s="71"/>
      <c r="F1294" s="61"/>
    </row>
    <row r="1295" spans="1:6" x14ac:dyDescent="0.2">
      <c r="A1295" s="80"/>
      <c r="B1295" s="70"/>
      <c r="C1295" s="71"/>
      <c r="D1295" s="71"/>
      <c r="E1295" s="71"/>
      <c r="F1295" s="61"/>
    </row>
    <row r="1296" spans="1:6" x14ac:dyDescent="0.2">
      <c r="A1296" s="80"/>
      <c r="B1296" s="70"/>
      <c r="C1296" s="71"/>
      <c r="D1296" s="71"/>
      <c r="E1296" s="71"/>
      <c r="F1296" s="61"/>
    </row>
    <row r="1297" spans="1:6" x14ac:dyDescent="0.2">
      <c r="A1297" s="80"/>
      <c r="B1297" s="70"/>
      <c r="C1297" s="71"/>
      <c r="D1297" s="71"/>
      <c r="E1297" s="71"/>
      <c r="F1297" s="61"/>
    </row>
    <row r="1298" spans="1:6" x14ac:dyDescent="0.2">
      <c r="A1298" s="80"/>
      <c r="B1298" s="70"/>
      <c r="C1298" s="71"/>
      <c r="D1298" s="71"/>
      <c r="E1298" s="71"/>
      <c r="F1298" s="61"/>
    </row>
    <row r="1299" spans="1:6" x14ac:dyDescent="0.2">
      <c r="A1299" s="80"/>
      <c r="B1299" s="70"/>
      <c r="C1299" s="71"/>
      <c r="D1299" s="71"/>
      <c r="E1299" s="71"/>
      <c r="F1299" s="61"/>
    </row>
    <row r="1300" spans="1:6" x14ac:dyDescent="0.2">
      <c r="A1300" s="80"/>
      <c r="B1300" s="70"/>
      <c r="C1300" s="71"/>
      <c r="D1300" s="71"/>
      <c r="E1300" s="71"/>
      <c r="F1300" s="61"/>
    </row>
    <row r="1301" spans="1:6" x14ac:dyDescent="0.2">
      <c r="A1301" s="80"/>
      <c r="B1301" s="70"/>
      <c r="C1301" s="71"/>
      <c r="D1301" s="71"/>
      <c r="E1301" s="71"/>
      <c r="F1301" s="61"/>
    </row>
    <row r="1302" spans="1:6" x14ac:dyDescent="0.2">
      <c r="A1302" s="80"/>
      <c r="B1302" s="70"/>
      <c r="C1302" s="71"/>
      <c r="D1302" s="71"/>
      <c r="E1302" s="71"/>
      <c r="F1302" s="61"/>
    </row>
    <row r="1303" spans="1:6" x14ac:dyDescent="0.2">
      <c r="A1303" s="80"/>
      <c r="B1303" s="70"/>
      <c r="C1303" s="71"/>
      <c r="D1303" s="71"/>
      <c r="E1303" s="71"/>
      <c r="F1303" s="61"/>
    </row>
    <row r="1304" spans="1:6" x14ac:dyDescent="0.2">
      <c r="A1304" s="80"/>
      <c r="B1304" s="70"/>
      <c r="C1304" s="71"/>
      <c r="D1304" s="71"/>
      <c r="E1304" s="71"/>
      <c r="F1304" s="61"/>
    </row>
    <row r="1305" spans="1:6" x14ac:dyDescent="0.2">
      <c r="A1305" s="80"/>
      <c r="B1305" s="70"/>
      <c r="C1305" s="71"/>
      <c r="D1305" s="71"/>
      <c r="E1305" s="71"/>
      <c r="F1305" s="61"/>
    </row>
    <row r="1306" spans="1:6" x14ac:dyDescent="0.2">
      <c r="A1306" s="80"/>
      <c r="B1306" s="70"/>
      <c r="C1306" s="71"/>
      <c r="D1306" s="71"/>
      <c r="E1306" s="71"/>
      <c r="F1306" s="61"/>
    </row>
    <row r="1307" spans="1:6" x14ac:dyDescent="0.2">
      <c r="A1307" s="80"/>
      <c r="B1307" s="70"/>
      <c r="C1307" s="71"/>
      <c r="D1307" s="71"/>
      <c r="E1307" s="71"/>
      <c r="F1307" s="61"/>
    </row>
    <row r="1308" spans="1:6" x14ac:dyDescent="0.2">
      <c r="A1308" s="80"/>
      <c r="B1308" s="70"/>
      <c r="C1308" s="71"/>
      <c r="D1308" s="71"/>
      <c r="E1308" s="71"/>
      <c r="F1308" s="61"/>
    </row>
    <row r="1309" spans="1:6" x14ac:dyDescent="0.2">
      <c r="A1309" s="80"/>
      <c r="B1309" s="70"/>
      <c r="C1309" s="71"/>
      <c r="D1309" s="71"/>
      <c r="E1309" s="71"/>
      <c r="F1309" s="61"/>
    </row>
    <row r="1310" spans="1:6" x14ac:dyDescent="0.2">
      <c r="A1310" s="80"/>
      <c r="B1310" s="70"/>
      <c r="C1310" s="71"/>
      <c r="D1310" s="71"/>
      <c r="E1310" s="71"/>
      <c r="F1310" s="61"/>
    </row>
    <row r="1311" spans="1:6" x14ac:dyDescent="0.2">
      <c r="A1311" s="80"/>
      <c r="B1311" s="70"/>
      <c r="C1311" s="71"/>
      <c r="D1311" s="71"/>
      <c r="E1311" s="71"/>
      <c r="F1311" s="61"/>
    </row>
    <row r="1312" spans="1:6" x14ac:dyDescent="0.2">
      <c r="A1312" s="80"/>
      <c r="B1312" s="70"/>
      <c r="C1312" s="71"/>
      <c r="D1312" s="71"/>
      <c r="E1312" s="71"/>
      <c r="F1312" s="61"/>
    </row>
    <row r="1313" spans="1:6" x14ac:dyDescent="0.2">
      <c r="A1313" s="80"/>
      <c r="B1313" s="70"/>
      <c r="C1313" s="71"/>
      <c r="D1313" s="71"/>
      <c r="E1313" s="71"/>
      <c r="F1313" s="61"/>
    </row>
    <row r="1314" spans="1:6" x14ac:dyDescent="0.2">
      <c r="A1314" s="80"/>
      <c r="B1314" s="70"/>
      <c r="C1314" s="71"/>
      <c r="D1314" s="71"/>
      <c r="E1314" s="71"/>
      <c r="F1314" s="61"/>
    </row>
    <row r="1315" spans="1:6" x14ac:dyDescent="0.2">
      <c r="A1315" s="80"/>
      <c r="B1315" s="70"/>
      <c r="C1315" s="71"/>
      <c r="D1315" s="71"/>
      <c r="E1315" s="71"/>
      <c r="F1315" s="61"/>
    </row>
    <row r="1316" spans="1:6" x14ac:dyDescent="0.2">
      <c r="A1316" s="80"/>
      <c r="B1316" s="70"/>
      <c r="C1316" s="71"/>
      <c r="D1316" s="71"/>
      <c r="E1316" s="71"/>
      <c r="F1316" s="61"/>
    </row>
    <row r="1317" spans="1:6" x14ac:dyDescent="0.2">
      <c r="A1317" s="80"/>
      <c r="B1317" s="70"/>
      <c r="C1317" s="71"/>
      <c r="D1317" s="71"/>
      <c r="E1317" s="71"/>
      <c r="F1317" s="61"/>
    </row>
    <row r="1318" spans="1:6" x14ac:dyDescent="0.2">
      <c r="A1318" s="80"/>
      <c r="B1318" s="70"/>
      <c r="C1318" s="71"/>
      <c r="D1318" s="71"/>
      <c r="E1318" s="71"/>
      <c r="F1318" s="61"/>
    </row>
    <row r="1319" spans="1:6" x14ac:dyDescent="0.2">
      <c r="A1319" s="80"/>
      <c r="B1319" s="70"/>
      <c r="C1319" s="71"/>
      <c r="D1319" s="71"/>
      <c r="E1319" s="71"/>
      <c r="F1319" s="61"/>
    </row>
    <row r="1320" spans="1:6" x14ac:dyDescent="0.2">
      <c r="A1320" s="80"/>
      <c r="B1320" s="70"/>
      <c r="C1320" s="71"/>
      <c r="D1320" s="71"/>
      <c r="E1320" s="71"/>
      <c r="F1320" s="61"/>
    </row>
    <row r="1321" spans="1:6" x14ac:dyDescent="0.2">
      <c r="A1321" s="80"/>
      <c r="B1321" s="70"/>
      <c r="C1321" s="71"/>
      <c r="D1321" s="71"/>
      <c r="E1321" s="71"/>
      <c r="F1321" s="61"/>
    </row>
    <row r="1322" spans="1:6" x14ac:dyDescent="0.2">
      <c r="A1322" s="80"/>
      <c r="B1322" s="70"/>
      <c r="C1322" s="71"/>
      <c r="D1322" s="71"/>
      <c r="E1322" s="71"/>
      <c r="F1322" s="61"/>
    </row>
    <row r="1323" spans="1:6" x14ac:dyDescent="0.2">
      <c r="A1323" s="80"/>
      <c r="B1323" s="70"/>
      <c r="C1323" s="71"/>
      <c r="D1323" s="71"/>
      <c r="E1323" s="71"/>
      <c r="F1323" s="61"/>
    </row>
    <row r="1324" spans="1:6" x14ac:dyDescent="0.2">
      <c r="A1324" s="80"/>
      <c r="B1324" s="70"/>
      <c r="C1324" s="71"/>
      <c r="D1324" s="71"/>
      <c r="E1324" s="71"/>
      <c r="F1324" s="61"/>
    </row>
    <row r="1325" spans="1:6" x14ac:dyDescent="0.2">
      <c r="A1325" s="80"/>
      <c r="B1325" s="70"/>
      <c r="C1325" s="71"/>
      <c r="D1325" s="71"/>
      <c r="E1325" s="71"/>
      <c r="F1325" s="61"/>
    </row>
    <row r="1326" spans="1:6" x14ac:dyDescent="0.2">
      <c r="A1326" s="80"/>
      <c r="B1326" s="70"/>
      <c r="C1326" s="71"/>
      <c r="D1326" s="71"/>
      <c r="E1326" s="71"/>
      <c r="F1326" s="61"/>
    </row>
    <row r="1327" spans="1:6" x14ac:dyDescent="0.2">
      <c r="A1327" s="80"/>
      <c r="B1327" s="70"/>
      <c r="C1327" s="71"/>
      <c r="D1327" s="71"/>
      <c r="E1327" s="71"/>
      <c r="F1327" s="61"/>
    </row>
    <row r="1328" spans="1:6" x14ac:dyDescent="0.2">
      <c r="A1328" s="80"/>
      <c r="B1328" s="70"/>
      <c r="C1328" s="71"/>
      <c r="D1328" s="71"/>
      <c r="E1328" s="71"/>
      <c r="F1328" s="61"/>
    </row>
    <row r="1329" spans="1:6" x14ac:dyDescent="0.2">
      <c r="A1329" s="80"/>
      <c r="B1329" s="70"/>
      <c r="C1329" s="71"/>
      <c r="D1329" s="71"/>
      <c r="E1329" s="71"/>
      <c r="F1329" s="61"/>
    </row>
    <row r="1330" spans="1:6" x14ac:dyDescent="0.2">
      <c r="A1330" s="80"/>
      <c r="B1330" s="70"/>
      <c r="C1330" s="71"/>
      <c r="D1330" s="71"/>
      <c r="E1330" s="71"/>
      <c r="F1330" s="61"/>
    </row>
    <row r="1331" spans="1:6" x14ac:dyDescent="0.2">
      <c r="A1331" s="80"/>
      <c r="B1331" s="70"/>
      <c r="C1331" s="71"/>
      <c r="D1331" s="71"/>
      <c r="E1331" s="71"/>
      <c r="F1331" s="61"/>
    </row>
    <row r="1332" spans="1:6" x14ac:dyDescent="0.2">
      <c r="A1332" s="80"/>
      <c r="B1332" s="70"/>
      <c r="C1332" s="71"/>
      <c r="D1332" s="71"/>
      <c r="E1332" s="71"/>
      <c r="F1332" s="61"/>
    </row>
    <row r="1333" spans="1:6" x14ac:dyDescent="0.2">
      <c r="A1333" s="80"/>
      <c r="B1333" s="70"/>
      <c r="C1333" s="71"/>
      <c r="D1333" s="71"/>
      <c r="E1333" s="71"/>
      <c r="F1333" s="61"/>
    </row>
    <row r="1334" spans="1:6" x14ac:dyDescent="0.2">
      <c r="A1334" s="80"/>
      <c r="B1334" s="70"/>
      <c r="C1334" s="71"/>
      <c r="D1334" s="71"/>
      <c r="E1334" s="71"/>
      <c r="F1334" s="61"/>
    </row>
    <row r="1335" spans="1:6" x14ac:dyDescent="0.2">
      <c r="A1335" s="80"/>
      <c r="B1335" s="70"/>
      <c r="C1335" s="71"/>
      <c r="D1335" s="71"/>
      <c r="E1335" s="71"/>
      <c r="F1335" s="61"/>
    </row>
    <row r="1336" spans="1:6" x14ac:dyDescent="0.2">
      <c r="A1336" s="80"/>
      <c r="B1336" s="70"/>
      <c r="C1336" s="71"/>
      <c r="D1336" s="71"/>
      <c r="E1336" s="71"/>
      <c r="F1336" s="61"/>
    </row>
    <row r="1337" spans="1:6" x14ac:dyDescent="0.2">
      <c r="A1337" s="80"/>
      <c r="B1337" s="70"/>
      <c r="C1337" s="71"/>
      <c r="D1337" s="71"/>
      <c r="E1337" s="71"/>
      <c r="F1337" s="61"/>
    </row>
    <row r="1338" spans="1:6" x14ac:dyDescent="0.2">
      <c r="A1338" s="80"/>
      <c r="B1338" s="70"/>
      <c r="C1338" s="71"/>
      <c r="D1338" s="71"/>
      <c r="E1338" s="71"/>
      <c r="F1338" s="61"/>
    </row>
    <row r="1339" spans="1:6" x14ac:dyDescent="0.2">
      <c r="A1339" s="80"/>
      <c r="B1339" s="70"/>
      <c r="C1339" s="71"/>
      <c r="D1339" s="71"/>
      <c r="E1339" s="71"/>
      <c r="F1339" s="61"/>
    </row>
    <row r="1340" spans="1:6" x14ac:dyDescent="0.2">
      <c r="A1340" s="80"/>
      <c r="B1340" s="70"/>
      <c r="C1340" s="71"/>
      <c r="D1340" s="71"/>
      <c r="E1340" s="71"/>
      <c r="F1340" s="61"/>
    </row>
    <row r="1341" spans="1:6" x14ac:dyDescent="0.2">
      <c r="A1341" s="80"/>
      <c r="B1341" s="70"/>
      <c r="C1341" s="71"/>
      <c r="D1341" s="71"/>
      <c r="E1341" s="71"/>
      <c r="F1341" s="61"/>
    </row>
    <row r="1342" spans="1:6" x14ac:dyDescent="0.2">
      <c r="A1342" s="80"/>
      <c r="B1342" s="70"/>
      <c r="C1342" s="71"/>
      <c r="D1342" s="71"/>
      <c r="E1342" s="71"/>
      <c r="F1342" s="61"/>
    </row>
    <row r="1343" spans="1:6" x14ac:dyDescent="0.2">
      <c r="A1343" s="80"/>
      <c r="B1343" s="70"/>
      <c r="C1343" s="71"/>
      <c r="D1343" s="71"/>
      <c r="E1343" s="71"/>
      <c r="F1343" s="61"/>
    </row>
    <row r="1344" spans="1:6" x14ac:dyDescent="0.2">
      <c r="A1344" s="80"/>
      <c r="B1344" s="70"/>
      <c r="C1344" s="71"/>
      <c r="D1344" s="71"/>
      <c r="E1344" s="71"/>
      <c r="F1344" s="61"/>
    </row>
    <row r="1345" spans="1:6" x14ac:dyDescent="0.2">
      <c r="A1345" s="80"/>
      <c r="B1345" s="70"/>
      <c r="C1345" s="71"/>
      <c r="D1345" s="71"/>
      <c r="E1345" s="71"/>
      <c r="F1345" s="61"/>
    </row>
    <row r="1346" spans="1:6" x14ac:dyDescent="0.2">
      <c r="A1346" s="80"/>
      <c r="B1346" s="70"/>
      <c r="C1346" s="71"/>
      <c r="D1346" s="71"/>
      <c r="E1346" s="71"/>
      <c r="F1346" s="61"/>
    </row>
    <row r="1347" spans="1:6" x14ac:dyDescent="0.2">
      <c r="A1347" s="80"/>
      <c r="B1347" s="70"/>
      <c r="C1347" s="71"/>
      <c r="D1347" s="71"/>
      <c r="E1347" s="71"/>
      <c r="F1347" s="61"/>
    </row>
    <row r="1348" spans="1:6" x14ac:dyDescent="0.2">
      <c r="A1348" s="80"/>
      <c r="B1348" s="70"/>
      <c r="C1348" s="71"/>
      <c r="D1348" s="71"/>
      <c r="E1348" s="71"/>
      <c r="F1348" s="61"/>
    </row>
    <row r="1349" spans="1:6" x14ac:dyDescent="0.2">
      <c r="A1349" s="80"/>
      <c r="B1349" s="70"/>
      <c r="C1349" s="71"/>
      <c r="D1349" s="71"/>
      <c r="E1349" s="71"/>
      <c r="F1349" s="61"/>
    </row>
    <row r="1350" spans="1:6" x14ac:dyDescent="0.2">
      <c r="A1350" s="80"/>
      <c r="B1350" s="70"/>
      <c r="C1350" s="71"/>
      <c r="D1350" s="71"/>
      <c r="E1350" s="71"/>
      <c r="F1350" s="61"/>
    </row>
    <row r="1351" spans="1:6" x14ac:dyDescent="0.2">
      <c r="A1351" s="80"/>
      <c r="B1351" s="70"/>
      <c r="C1351" s="71"/>
      <c r="D1351" s="71"/>
      <c r="E1351" s="71"/>
      <c r="F1351" s="61"/>
    </row>
    <row r="1352" spans="1:6" x14ac:dyDescent="0.2">
      <c r="A1352" s="80"/>
      <c r="B1352" s="70"/>
      <c r="C1352" s="71"/>
      <c r="D1352" s="71"/>
      <c r="E1352" s="71"/>
      <c r="F1352" s="61"/>
    </row>
    <row r="1353" spans="1:6" x14ac:dyDescent="0.2">
      <c r="A1353" s="80"/>
      <c r="B1353" s="70"/>
      <c r="C1353" s="71"/>
      <c r="D1353" s="71"/>
      <c r="E1353" s="71"/>
      <c r="F1353" s="61"/>
    </row>
    <row r="1354" spans="1:6" x14ac:dyDescent="0.2">
      <c r="A1354" s="80"/>
      <c r="B1354" s="70"/>
      <c r="C1354" s="71"/>
      <c r="D1354" s="71"/>
      <c r="E1354" s="71"/>
      <c r="F1354" s="61"/>
    </row>
    <row r="1355" spans="1:6" x14ac:dyDescent="0.2">
      <c r="A1355" s="80"/>
      <c r="B1355" s="70"/>
      <c r="C1355" s="71"/>
      <c r="D1355" s="71"/>
      <c r="E1355" s="71"/>
      <c r="F1355" s="61"/>
    </row>
    <row r="1356" spans="1:6" x14ac:dyDescent="0.2">
      <c r="A1356" s="80"/>
      <c r="B1356" s="70"/>
      <c r="C1356" s="71"/>
      <c r="D1356" s="71"/>
      <c r="E1356" s="71"/>
      <c r="F1356" s="61"/>
    </row>
    <row r="1357" spans="1:6" x14ac:dyDescent="0.2">
      <c r="A1357" s="80"/>
      <c r="B1357" s="70"/>
      <c r="C1357" s="71"/>
      <c r="D1357" s="71"/>
      <c r="E1357" s="71"/>
      <c r="F1357" s="61"/>
    </row>
    <row r="1358" spans="1:6" x14ac:dyDescent="0.2">
      <c r="A1358" s="80"/>
      <c r="B1358" s="70"/>
      <c r="C1358" s="71"/>
      <c r="D1358" s="71"/>
      <c r="E1358" s="71"/>
      <c r="F1358" s="61"/>
    </row>
    <row r="1359" spans="1:6" x14ac:dyDescent="0.2">
      <c r="A1359" s="80"/>
      <c r="B1359" s="70"/>
      <c r="C1359" s="71"/>
      <c r="D1359" s="71"/>
      <c r="E1359" s="71"/>
      <c r="F1359" s="61"/>
    </row>
    <row r="1360" spans="1:6" x14ac:dyDescent="0.2">
      <c r="A1360" s="80"/>
      <c r="B1360" s="70"/>
      <c r="C1360" s="71"/>
      <c r="D1360" s="71"/>
      <c r="E1360" s="71"/>
      <c r="F1360" s="61"/>
    </row>
    <row r="1361" spans="1:6" x14ac:dyDescent="0.2">
      <c r="A1361" s="80"/>
      <c r="B1361" s="70"/>
      <c r="C1361" s="71"/>
      <c r="D1361" s="71"/>
      <c r="E1361" s="71"/>
      <c r="F1361" s="61"/>
    </row>
    <row r="1362" spans="1:6" x14ac:dyDescent="0.2">
      <c r="A1362" s="80"/>
      <c r="B1362" s="70"/>
      <c r="C1362" s="71"/>
      <c r="D1362" s="71"/>
      <c r="E1362" s="71"/>
      <c r="F1362" s="61"/>
    </row>
    <row r="1363" spans="1:6" x14ac:dyDescent="0.2">
      <c r="A1363" s="80"/>
      <c r="B1363" s="70"/>
      <c r="C1363" s="71"/>
      <c r="D1363" s="71"/>
      <c r="E1363" s="71"/>
      <c r="F1363" s="61"/>
    </row>
    <row r="1364" spans="1:6" x14ac:dyDescent="0.2">
      <c r="A1364" s="80"/>
      <c r="B1364" s="70"/>
      <c r="C1364" s="71"/>
      <c r="D1364" s="71"/>
      <c r="E1364" s="71"/>
      <c r="F1364" s="61"/>
    </row>
    <row r="1365" spans="1:6" x14ac:dyDescent="0.2">
      <c r="A1365" s="80"/>
      <c r="B1365" s="70"/>
      <c r="C1365" s="71"/>
      <c r="D1365" s="71"/>
      <c r="E1365" s="71"/>
      <c r="F1365" s="61"/>
    </row>
    <row r="1366" spans="1:6" x14ac:dyDescent="0.2">
      <c r="A1366" s="80"/>
      <c r="B1366" s="70"/>
      <c r="C1366" s="71"/>
      <c r="D1366" s="71"/>
      <c r="E1366" s="71"/>
      <c r="F1366" s="61"/>
    </row>
    <row r="1367" spans="1:6" x14ac:dyDescent="0.2">
      <c r="A1367" s="80"/>
      <c r="B1367" s="70"/>
      <c r="C1367" s="71"/>
      <c r="D1367" s="71"/>
      <c r="E1367" s="71"/>
      <c r="F1367" s="61"/>
    </row>
    <row r="1368" spans="1:6" x14ac:dyDescent="0.2">
      <c r="A1368" s="80"/>
      <c r="B1368" s="70"/>
      <c r="C1368" s="71"/>
      <c r="D1368" s="71"/>
      <c r="E1368" s="71"/>
      <c r="F1368" s="61"/>
    </row>
    <row r="1369" spans="1:6" x14ac:dyDescent="0.2">
      <c r="A1369" s="80"/>
      <c r="B1369" s="70"/>
      <c r="C1369" s="71"/>
      <c r="D1369" s="71"/>
      <c r="E1369" s="71"/>
      <c r="F1369" s="61"/>
    </row>
    <row r="1370" spans="1:6" x14ac:dyDescent="0.2">
      <c r="A1370" s="80"/>
      <c r="B1370" s="70"/>
      <c r="C1370" s="71"/>
      <c r="D1370" s="71"/>
      <c r="E1370" s="71"/>
      <c r="F1370" s="61"/>
    </row>
    <row r="1371" spans="1:6" x14ac:dyDescent="0.2">
      <c r="A1371" s="80"/>
      <c r="B1371" s="70"/>
      <c r="C1371" s="71"/>
      <c r="D1371" s="71"/>
      <c r="E1371" s="71"/>
      <c r="F1371" s="61"/>
    </row>
    <row r="1372" spans="1:6" x14ac:dyDescent="0.2">
      <c r="A1372" s="80"/>
      <c r="B1372" s="70"/>
      <c r="C1372" s="71"/>
      <c r="D1372" s="71"/>
      <c r="E1372" s="71"/>
      <c r="F1372" s="61"/>
    </row>
    <row r="1373" spans="1:6" x14ac:dyDescent="0.2">
      <c r="A1373" s="80"/>
      <c r="B1373" s="70"/>
      <c r="C1373" s="71"/>
      <c r="D1373" s="71"/>
      <c r="E1373" s="71"/>
      <c r="F1373" s="61"/>
    </row>
    <row r="1374" spans="1:6" x14ac:dyDescent="0.2">
      <c r="A1374" s="80"/>
      <c r="B1374" s="70"/>
      <c r="C1374" s="71"/>
      <c r="D1374" s="71"/>
      <c r="E1374" s="71"/>
      <c r="F1374" s="61"/>
    </row>
    <row r="1375" spans="1:6" x14ac:dyDescent="0.2">
      <c r="A1375" s="80"/>
      <c r="B1375" s="70"/>
      <c r="C1375" s="71"/>
      <c r="D1375" s="71"/>
      <c r="E1375" s="71"/>
      <c r="F1375" s="61"/>
    </row>
    <row r="1376" spans="1:6" x14ac:dyDescent="0.2">
      <c r="A1376" s="80"/>
      <c r="B1376" s="70"/>
      <c r="C1376" s="71"/>
      <c r="D1376" s="71"/>
      <c r="E1376" s="71"/>
      <c r="F1376" s="61"/>
    </row>
    <row r="1377" spans="1:6" x14ac:dyDescent="0.2">
      <c r="A1377" s="80"/>
      <c r="B1377" s="70"/>
      <c r="C1377" s="71"/>
      <c r="D1377" s="71"/>
      <c r="E1377" s="71"/>
      <c r="F1377" s="61"/>
    </row>
    <row r="1378" spans="1:6" x14ac:dyDescent="0.2">
      <c r="A1378" s="80"/>
      <c r="B1378" s="70"/>
      <c r="C1378" s="71"/>
      <c r="D1378" s="71"/>
      <c r="E1378" s="71"/>
      <c r="F1378" s="61"/>
    </row>
    <row r="1379" spans="1:6" x14ac:dyDescent="0.2">
      <c r="A1379" s="80"/>
      <c r="B1379" s="70"/>
      <c r="C1379" s="71"/>
      <c r="D1379" s="71"/>
      <c r="E1379" s="71"/>
      <c r="F1379" s="61"/>
    </row>
    <row r="1380" spans="1:6" x14ac:dyDescent="0.2">
      <c r="A1380" s="80"/>
      <c r="B1380" s="70"/>
      <c r="C1380" s="71"/>
      <c r="D1380" s="71"/>
      <c r="E1380" s="71"/>
      <c r="F1380" s="61"/>
    </row>
    <row r="1381" spans="1:6" x14ac:dyDescent="0.2">
      <c r="A1381" s="80"/>
      <c r="B1381" s="70"/>
      <c r="C1381" s="71"/>
      <c r="D1381" s="71"/>
      <c r="E1381" s="71"/>
      <c r="F1381" s="61"/>
    </row>
    <row r="1382" spans="1:6" x14ac:dyDescent="0.2">
      <c r="A1382" s="80"/>
      <c r="B1382" s="70"/>
      <c r="C1382" s="71"/>
      <c r="D1382" s="71"/>
      <c r="E1382" s="71"/>
      <c r="F1382" s="61"/>
    </row>
    <row r="1383" spans="1:6" x14ac:dyDescent="0.2">
      <c r="A1383" s="80"/>
      <c r="B1383" s="70"/>
      <c r="C1383" s="71"/>
      <c r="D1383" s="71"/>
      <c r="E1383" s="71"/>
      <c r="F1383" s="61"/>
    </row>
    <row r="1384" spans="1:6" x14ac:dyDescent="0.2">
      <c r="A1384" s="80"/>
      <c r="B1384" s="70"/>
      <c r="C1384" s="71"/>
      <c r="D1384" s="71"/>
      <c r="E1384" s="71"/>
      <c r="F1384" s="61"/>
    </row>
    <row r="1385" spans="1:6" x14ac:dyDescent="0.2">
      <c r="A1385" s="80"/>
      <c r="B1385" s="70"/>
      <c r="C1385" s="71"/>
      <c r="D1385" s="71"/>
      <c r="E1385" s="71"/>
      <c r="F1385" s="61"/>
    </row>
    <row r="1386" spans="1:6" x14ac:dyDescent="0.2">
      <c r="A1386" s="80"/>
      <c r="B1386" s="70"/>
      <c r="C1386" s="71"/>
      <c r="D1386" s="71"/>
      <c r="E1386" s="71"/>
      <c r="F1386" s="61"/>
    </row>
    <row r="1387" spans="1:6" x14ac:dyDescent="0.2">
      <c r="A1387" s="80"/>
      <c r="B1387" s="70"/>
      <c r="C1387" s="71"/>
      <c r="D1387" s="71"/>
      <c r="E1387" s="71"/>
      <c r="F1387" s="61"/>
    </row>
    <row r="1388" spans="1:6" x14ac:dyDescent="0.2">
      <c r="A1388" s="80"/>
      <c r="B1388" s="70"/>
      <c r="C1388" s="71"/>
      <c r="D1388" s="71"/>
      <c r="E1388" s="71"/>
      <c r="F1388" s="61"/>
    </row>
    <row r="1389" spans="1:6" x14ac:dyDescent="0.2">
      <c r="A1389" s="80"/>
      <c r="B1389" s="70"/>
      <c r="C1389" s="71"/>
      <c r="D1389" s="71"/>
      <c r="E1389" s="71"/>
      <c r="F1389" s="61"/>
    </row>
    <row r="1390" spans="1:6" x14ac:dyDescent="0.2">
      <c r="A1390" s="80"/>
      <c r="B1390" s="70"/>
      <c r="C1390" s="71"/>
      <c r="D1390" s="71"/>
      <c r="E1390" s="71"/>
      <c r="F1390" s="61"/>
    </row>
    <row r="1391" spans="1:6" x14ac:dyDescent="0.2">
      <c r="A1391" s="80"/>
      <c r="B1391" s="70"/>
      <c r="C1391" s="71"/>
      <c r="D1391" s="71"/>
      <c r="E1391" s="71"/>
      <c r="F1391" s="61"/>
    </row>
    <row r="1392" spans="1:6" x14ac:dyDescent="0.2">
      <c r="A1392" s="80"/>
      <c r="B1392" s="70"/>
      <c r="C1392" s="71"/>
      <c r="D1392" s="71"/>
      <c r="E1392" s="71"/>
      <c r="F1392" s="61"/>
    </row>
    <row r="1393" spans="1:6" x14ac:dyDescent="0.2">
      <c r="A1393" s="80"/>
      <c r="B1393" s="70"/>
      <c r="C1393" s="71"/>
      <c r="D1393" s="71"/>
      <c r="E1393" s="71"/>
      <c r="F1393" s="61"/>
    </row>
    <row r="1394" spans="1:6" x14ac:dyDescent="0.2">
      <c r="A1394" s="80"/>
      <c r="B1394" s="70"/>
      <c r="C1394" s="71"/>
      <c r="D1394" s="71"/>
      <c r="E1394" s="71"/>
      <c r="F1394" s="61"/>
    </row>
    <row r="1395" spans="1:6" x14ac:dyDescent="0.2">
      <c r="A1395" s="80"/>
      <c r="B1395" s="70"/>
      <c r="C1395" s="71"/>
      <c r="D1395" s="71"/>
      <c r="E1395" s="71"/>
      <c r="F1395" s="61"/>
    </row>
    <row r="1396" spans="1:6" x14ac:dyDescent="0.2">
      <c r="A1396" s="80"/>
      <c r="B1396" s="70"/>
      <c r="C1396" s="71"/>
      <c r="D1396" s="71"/>
      <c r="E1396" s="71"/>
      <c r="F1396" s="61"/>
    </row>
    <row r="1397" spans="1:6" x14ac:dyDescent="0.2">
      <c r="A1397" s="80"/>
      <c r="B1397" s="70"/>
      <c r="C1397" s="71"/>
      <c r="D1397" s="71"/>
      <c r="E1397" s="71"/>
      <c r="F1397" s="61"/>
    </row>
    <row r="1398" spans="1:6" x14ac:dyDescent="0.2">
      <c r="A1398" s="80"/>
      <c r="B1398" s="70"/>
      <c r="C1398" s="71"/>
      <c r="D1398" s="71"/>
      <c r="E1398" s="71"/>
      <c r="F1398" s="61"/>
    </row>
    <row r="1399" spans="1:6" x14ac:dyDescent="0.2">
      <c r="A1399" s="80"/>
      <c r="B1399" s="70"/>
      <c r="C1399" s="71"/>
      <c r="D1399" s="71"/>
      <c r="E1399" s="71"/>
      <c r="F1399" s="61"/>
    </row>
    <row r="1400" spans="1:6" x14ac:dyDescent="0.2">
      <c r="A1400" s="80"/>
      <c r="B1400" s="70"/>
      <c r="C1400" s="71"/>
      <c r="D1400" s="71"/>
      <c r="E1400" s="71"/>
      <c r="F1400" s="61"/>
    </row>
    <row r="1401" spans="1:6" x14ac:dyDescent="0.2">
      <c r="A1401" s="80"/>
      <c r="B1401" s="70"/>
      <c r="C1401" s="71"/>
      <c r="D1401" s="71"/>
      <c r="E1401" s="71"/>
      <c r="F1401" s="61"/>
    </row>
    <row r="1402" spans="1:6" x14ac:dyDescent="0.2">
      <c r="A1402" s="80"/>
      <c r="B1402" s="70"/>
      <c r="C1402" s="71"/>
      <c r="D1402" s="71"/>
      <c r="E1402" s="71"/>
      <c r="F1402" s="61"/>
    </row>
    <row r="1403" spans="1:6" x14ac:dyDescent="0.2">
      <c r="A1403" s="80"/>
      <c r="B1403" s="70"/>
      <c r="C1403" s="71"/>
      <c r="D1403" s="71"/>
      <c r="E1403" s="71"/>
      <c r="F1403" s="61"/>
    </row>
    <row r="1404" spans="1:6" x14ac:dyDescent="0.2">
      <c r="A1404" s="80"/>
      <c r="B1404" s="70"/>
      <c r="C1404" s="71"/>
      <c r="D1404" s="71"/>
      <c r="E1404" s="71"/>
      <c r="F1404" s="61"/>
    </row>
    <row r="1405" spans="1:6" x14ac:dyDescent="0.2">
      <c r="A1405" s="80"/>
      <c r="B1405" s="70"/>
      <c r="C1405" s="71"/>
      <c r="D1405" s="71"/>
      <c r="E1405" s="71"/>
      <c r="F1405" s="61"/>
    </row>
    <row r="1406" spans="1:6" x14ac:dyDescent="0.2">
      <c r="A1406" s="80"/>
      <c r="B1406" s="70"/>
      <c r="C1406" s="71"/>
      <c r="D1406" s="71"/>
      <c r="E1406" s="71"/>
      <c r="F1406" s="61"/>
    </row>
    <row r="1407" spans="1:6" x14ac:dyDescent="0.2">
      <c r="A1407" s="80"/>
      <c r="B1407" s="70"/>
      <c r="C1407" s="71"/>
      <c r="D1407" s="71"/>
      <c r="E1407" s="71"/>
      <c r="F1407" s="61"/>
    </row>
    <row r="1408" spans="1:6" x14ac:dyDescent="0.2">
      <c r="A1408" s="80"/>
      <c r="B1408" s="70"/>
      <c r="C1408" s="71"/>
      <c r="D1408" s="71"/>
      <c r="E1408" s="71"/>
      <c r="F1408" s="61"/>
    </row>
    <row r="1409" spans="1:6" x14ac:dyDescent="0.2">
      <c r="A1409" s="80"/>
      <c r="B1409" s="70"/>
      <c r="C1409" s="71"/>
      <c r="D1409" s="71"/>
      <c r="E1409" s="71"/>
      <c r="F1409" s="61"/>
    </row>
    <row r="1410" spans="1:6" x14ac:dyDescent="0.2">
      <c r="A1410" s="80"/>
      <c r="B1410" s="70"/>
      <c r="C1410" s="71"/>
      <c r="D1410" s="71"/>
      <c r="E1410" s="71"/>
      <c r="F1410" s="61"/>
    </row>
    <row r="1411" spans="1:6" x14ac:dyDescent="0.2">
      <c r="A1411" s="80"/>
      <c r="B1411" s="70"/>
      <c r="C1411" s="71"/>
      <c r="D1411" s="71"/>
      <c r="E1411" s="71"/>
      <c r="F1411" s="61"/>
    </row>
    <row r="1412" spans="1:6" x14ac:dyDescent="0.2">
      <c r="A1412" s="80"/>
      <c r="B1412" s="70"/>
      <c r="C1412" s="71"/>
      <c r="D1412" s="71"/>
      <c r="E1412" s="71"/>
      <c r="F1412" s="61"/>
    </row>
    <row r="1413" spans="1:6" x14ac:dyDescent="0.2">
      <c r="A1413" s="80"/>
      <c r="B1413" s="70"/>
      <c r="C1413" s="71"/>
      <c r="D1413" s="71"/>
      <c r="E1413" s="71"/>
      <c r="F1413" s="61"/>
    </row>
    <row r="1414" spans="1:6" x14ac:dyDescent="0.2">
      <c r="A1414" s="80"/>
      <c r="B1414" s="70"/>
      <c r="C1414" s="71"/>
      <c r="D1414" s="71"/>
      <c r="E1414" s="71"/>
      <c r="F1414" s="61"/>
    </row>
    <row r="1415" spans="1:6" x14ac:dyDescent="0.2">
      <c r="A1415" s="80"/>
      <c r="B1415" s="70"/>
      <c r="C1415" s="71"/>
      <c r="D1415" s="71"/>
      <c r="E1415" s="71"/>
      <c r="F1415" s="61"/>
    </row>
    <row r="1416" spans="1:6" x14ac:dyDescent="0.2">
      <c r="A1416" s="80"/>
      <c r="B1416" s="70"/>
      <c r="C1416" s="71"/>
      <c r="D1416" s="71"/>
      <c r="E1416" s="71"/>
      <c r="F1416" s="61"/>
    </row>
    <row r="1417" spans="1:6" x14ac:dyDescent="0.2">
      <c r="A1417" s="80"/>
      <c r="B1417" s="70"/>
      <c r="C1417" s="71"/>
      <c r="D1417" s="71"/>
      <c r="E1417" s="71"/>
      <c r="F1417" s="61"/>
    </row>
    <row r="1418" spans="1:6" x14ac:dyDescent="0.2">
      <c r="A1418" s="80"/>
      <c r="B1418" s="70"/>
      <c r="C1418" s="71"/>
      <c r="D1418" s="71"/>
      <c r="E1418" s="71"/>
      <c r="F1418" s="61"/>
    </row>
    <row r="1419" spans="1:6" x14ac:dyDescent="0.2">
      <c r="A1419" s="80"/>
      <c r="B1419" s="70"/>
      <c r="C1419" s="71"/>
      <c r="D1419" s="71"/>
      <c r="E1419" s="71"/>
      <c r="F1419" s="61"/>
    </row>
    <row r="1420" spans="1:6" x14ac:dyDescent="0.2">
      <c r="A1420" s="80"/>
      <c r="B1420" s="70"/>
      <c r="C1420" s="71"/>
      <c r="D1420" s="71"/>
      <c r="E1420" s="71"/>
      <c r="F1420" s="61"/>
    </row>
    <row r="1421" spans="1:6" x14ac:dyDescent="0.2">
      <c r="A1421" s="80"/>
      <c r="B1421" s="70"/>
      <c r="C1421" s="71"/>
      <c r="D1421" s="71"/>
      <c r="E1421" s="71"/>
      <c r="F1421" s="61"/>
    </row>
    <row r="1422" spans="1:6" x14ac:dyDescent="0.2">
      <c r="A1422" s="80"/>
      <c r="B1422" s="70"/>
      <c r="C1422" s="71"/>
      <c r="D1422" s="71"/>
      <c r="E1422" s="71"/>
      <c r="F1422" s="61"/>
    </row>
    <row r="1423" spans="1:6" x14ac:dyDescent="0.2">
      <c r="A1423" s="80"/>
      <c r="B1423" s="70"/>
      <c r="C1423" s="71"/>
      <c r="D1423" s="71"/>
      <c r="E1423" s="71"/>
      <c r="F1423" s="61"/>
    </row>
    <row r="1424" spans="1:6" x14ac:dyDescent="0.2">
      <c r="A1424" s="80"/>
      <c r="B1424" s="70"/>
      <c r="C1424" s="71"/>
      <c r="D1424" s="71"/>
      <c r="E1424" s="71"/>
      <c r="F1424" s="61"/>
    </row>
    <row r="1425" spans="1:6" x14ac:dyDescent="0.2">
      <c r="A1425" s="80"/>
      <c r="B1425" s="70"/>
      <c r="C1425" s="71"/>
      <c r="D1425" s="71"/>
      <c r="E1425" s="71"/>
      <c r="F1425" s="61"/>
    </row>
    <row r="1426" spans="1:6" x14ac:dyDescent="0.2">
      <c r="A1426" s="80"/>
      <c r="B1426" s="70"/>
      <c r="C1426" s="71"/>
      <c r="D1426" s="71"/>
      <c r="E1426" s="71"/>
      <c r="F1426" s="61"/>
    </row>
    <row r="1427" spans="1:6" x14ac:dyDescent="0.2">
      <c r="A1427" s="80"/>
      <c r="B1427" s="70"/>
      <c r="C1427" s="71"/>
      <c r="D1427" s="71"/>
      <c r="E1427" s="71"/>
      <c r="F1427" s="61"/>
    </row>
    <row r="1428" spans="1:6" x14ac:dyDescent="0.2">
      <c r="A1428" s="80"/>
      <c r="B1428" s="70"/>
      <c r="C1428" s="71"/>
      <c r="D1428" s="71"/>
      <c r="E1428" s="71"/>
      <c r="F1428" s="61"/>
    </row>
    <row r="1429" spans="1:6" x14ac:dyDescent="0.2">
      <c r="A1429" s="80"/>
      <c r="B1429" s="70"/>
      <c r="C1429" s="71"/>
      <c r="D1429" s="71"/>
      <c r="E1429" s="71"/>
      <c r="F1429" s="61"/>
    </row>
    <row r="1430" spans="1:6" x14ac:dyDescent="0.2">
      <c r="A1430" s="80"/>
      <c r="B1430" s="70"/>
      <c r="C1430" s="71"/>
      <c r="D1430" s="71"/>
      <c r="E1430" s="71"/>
      <c r="F1430" s="61"/>
    </row>
    <row r="1431" spans="1:6" x14ac:dyDescent="0.2">
      <c r="A1431" s="80"/>
      <c r="B1431" s="70"/>
      <c r="C1431" s="71"/>
      <c r="D1431" s="71"/>
      <c r="E1431" s="71"/>
      <c r="F1431" s="61"/>
    </row>
    <row r="1432" spans="1:6" x14ac:dyDescent="0.2">
      <c r="A1432" s="80"/>
      <c r="B1432" s="70"/>
      <c r="C1432" s="71"/>
      <c r="D1432" s="71"/>
      <c r="E1432" s="71"/>
      <c r="F1432" s="61"/>
    </row>
    <row r="1433" spans="1:6" x14ac:dyDescent="0.2">
      <c r="A1433" s="80"/>
      <c r="B1433" s="70"/>
      <c r="C1433" s="71"/>
      <c r="D1433" s="71"/>
      <c r="E1433" s="71"/>
      <c r="F1433" s="61"/>
    </row>
    <row r="1434" spans="1:6" x14ac:dyDescent="0.2">
      <c r="A1434" s="80"/>
      <c r="B1434" s="70"/>
      <c r="C1434" s="71"/>
      <c r="D1434" s="71"/>
      <c r="E1434" s="71"/>
      <c r="F1434" s="61"/>
    </row>
    <row r="1435" spans="1:6" x14ac:dyDescent="0.2">
      <c r="A1435" s="80"/>
      <c r="B1435" s="70"/>
      <c r="C1435" s="71"/>
      <c r="D1435" s="71"/>
      <c r="E1435" s="71"/>
      <c r="F1435" s="61"/>
    </row>
    <row r="1436" spans="1:6" x14ac:dyDescent="0.2">
      <c r="A1436" s="80"/>
      <c r="B1436" s="70"/>
      <c r="C1436" s="71"/>
      <c r="D1436" s="71"/>
      <c r="E1436" s="71"/>
      <c r="F1436" s="61"/>
    </row>
    <row r="1437" spans="1:6" x14ac:dyDescent="0.2">
      <c r="A1437" s="80"/>
      <c r="B1437" s="70"/>
      <c r="C1437" s="71"/>
      <c r="D1437" s="71"/>
      <c r="E1437" s="71"/>
      <c r="F1437" s="61"/>
    </row>
    <row r="1438" spans="1:6" x14ac:dyDescent="0.2">
      <c r="A1438" s="80"/>
      <c r="B1438" s="70"/>
      <c r="C1438" s="71"/>
      <c r="D1438" s="71"/>
      <c r="E1438" s="71"/>
      <c r="F1438" s="61"/>
    </row>
    <row r="1439" spans="1:6" x14ac:dyDescent="0.2">
      <c r="A1439" s="80"/>
      <c r="B1439" s="70"/>
      <c r="C1439" s="71"/>
      <c r="D1439" s="71"/>
      <c r="E1439" s="71"/>
      <c r="F1439" s="61"/>
    </row>
    <row r="1440" spans="1:6" x14ac:dyDescent="0.2">
      <c r="A1440" s="80"/>
      <c r="B1440" s="70"/>
      <c r="C1440" s="71"/>
      <c r="D1440" s="71"/>
      <c r="E1440" s="71"/>
      <c r="F1440" s="61"/>
    </row>
    <row r="1441" spans="1:6" x14ac:dyDescent="0.2">
      <c r="A1441" s="80"/>
      <c r="B1441" s="70"/>
      <c r="C1441" s="71"/>
      <c r="D1441" s="71"/>
      <c r="E1441" s="71"/>
      <c r="F1441" s="61"/>
    </row>
    <row r="1442" spans="1:6" x14ac:dyDescent="0.2">
      <c r="A1442" s="80"/>
      <c r="B1442" s="70"/>
      <c r="C1442" s="71"/>
      <c r="D1442" s="71"/>
      <c r="E1442" s="71"/>
      <c r="F1442" s="61"/>
    </row>
    <row r="1443" spans="1:6" x14ac:dyDescent="0.2">
      <c r="A1443" s="80"/>
      <c r="B1443" s="70"/>
      <c r="C1443" s="71"/>
      <c r="D1443" s="71"/>
      <c r="E1443" s="71"/>
      <c r="F1443" s="61"/>
    </row>
    <row r="1444" spans="1:6" x14ac:dyDescent="0.2">
      <c r="A1444" s="80"/>
      <c r="B1444" s="70"/>
      <c r="C1444" s="71"/>
      <c r="D1444" s="71"/>
      <c r="E1444" s="71"/>
      <c r="F1444" s="61"/>
    </row>
    <row r="1445" spans="1:6" x14ac:dyDescent="0.2">
      <c r="A1445" s="80"/>
      <c r="B1445" s="70"/>
      <c r="C1445" s="71"/>
      <c r="D1445" s="71"/>
      <c r="E1445" s="71"/>
      <c r="F1445" s="61"/>
    </row>
    <row r="1446" spans="1:6" x14ac:dyDescent="0.2">
      <c r="A1446" s="80"/>
      <c r="B1446" s="70"/>
      <c r="C1446" s="71"/>
      <c r="D1446" s="71"/>
      <c r="E1446" s="71"/>
      <c r="F1446" s="61"/>
    </row>
    <row r="1447" spans="1:6" x14ac:dyDescent="0.2">
      <c r="A1447" s="80"/>
      <c r="B1447" s="70"/>
      <c r="C1447" s="71"/>
      <c r="D1447" s="71"/>
      <c r="E1447" s="71"/>
      <c r="F1447" s="61"/>
    </row>
    <row r="1448" spans="1:6" x14ac:dyDescent="0.2">
      <c r="A1448" s="80"/>
      <c r="B1448" s="70"/>
      <c r="C1448" s="71"/>
      <c r="D1448" s="71"/>
      <c r="E1448" s="71"/>
      <c r="F1448" s="61"/>
    </row>
    <row r="1449" spans="1:6" x14ac:dyDescent="0.2">
      <c r="A1449" s="80"/>
      <c r="B1449" s="70"/>
      <c r="C1449" s="71"/>
      <c r="D1449" s="71"/>
      <c r="E1449" s="71"/>
      <c r="F1449" s="61"/>
    </row>
    <row r="1450" spans="1:6" x14ac:dyDescent="0.2">
      <c r="A1450" s="80"/>
      <c r="B1450" s="70"/>
      <c r="C1450" s="71"/>
      <c r="D1450" s="71"/>
      <c r="E1450" s="71"/>
      <c r="F1450" s="61"/>
    </row>
    <row r="1451" spans="1:6" x14ac:dyDescent="0.2">
      <c r="A1451" s="80"/>
      <c r="B1451" s="70"/>
      <c r="C1451" s="71"/>
      <c r="D1451" s="71"/>
      <c r="E1451" s="71"/>
      <c r="F1451" s="61"/>
    </row>
    <row r="1452" spans="1:6" x14ac:dyDescent="0.2">
      <c r="A1452" s="80"/>
      <c r="B1452" s="70"/>
      <c r="C1452" s="71"/>
      <c r="D1452" s="71"/>
      <c r="E1452" s="71"/>
      <c r="F1452" s="61"/>
    </row>
    <row r="1453" spans="1:6" x14ac:dyDescent="0.2">
      <c r="A1453" s="80"/>
      <c r="B1453" s="70"/>
      <c r="C1453" s="71"/>
      <c r="D1453" s="71"/>
      <c r="E1453" s="71"/>
      <c r="F1453" s="61"/>
    </row>
    <row r="1454" spans="1:6" x14ac:dyDescent="0.2">
      <c r="A1454" s="80"/>
      <c r="B1454" s="70"/>
      <c r="C1454" s="71"/>
      <c r="D1454" s="71"/>
      <c r="E1454" s="71"/>
      <c r="F1454" s="61"/>
    </row>
    <row r="1455" spans="1:6" x14ac:dyDescent="0.2">
      <c r="A1455" s="80"/>
      <c r="B1455" s="70"/>
      <c r="C1455" s="71"/>
      <c r="D1455" s="71"/>
      <c r="E1455" s="71"/>
      <c r="F1455" s="61"/>
    </row>
    <row r="1456" spans="1:6" x14ac:dyDescent="0.2">
      <c r="A1456" s="80"/>
      <c r="B1456" s="70"/>
      <c r="C1456" s="71"/>
      <c r="D1456" s="71"/>
      <c r="E1456" s="71"/>
      <c r="F1456" s="61"/>
    </row>
    <row r="1457" spans="1:6" x14ac:dyDescent="0.2">
      <c r="A1457" s="80"/>
      <c r="B1457" s="70"/>
      <c r="C1457" s="71"/>
      <c r="D1457" s="71"/>
      <c r="E1457" s="71"/>
      <c r="F1457" s="61"/>
    </row>
    <row r="1458" spans="1:6" x14ac:dyDescent="0.2">
      <c r="A1458" s="80"/>
      <c r="B1458" s="70"/>
      <c r="C1458" s="71"/>
      <c r="D1458" s="71"/>
      <c r="E1458" s="71"/>
      <c r="F1458" s="61"/>
    </row>
    <row r="1459" spans="1:6" x14ac:dyDescent="0.2">
      <c r="A1459" s="80"/>
      <c r="B1459" s="70"/>
      <c r="C1459" s="71"/>
      <c r="D1459" s="71"/>
      <c r="E1459" s="71"/>
      <c r="F1459" s="61"/>
    </row>
    <row r="1460" spans="1:6" x14ac:dyDescent="0.2">
      <c r="A1460" s="80"/>
      <c r="B1460" s="70"/>
      <c r="C1460" s="71"/>
      <c r="D1460" s="71"/>
      <c r="E1460" s="71"/>
      <c r="F1460" s="61"/>
    </row>
    <row r="1461" spans="1:6" x14ac:dyDescent="0.2">
      <c r="A1461" s="80"/>
      <c r="B1461" s="70"/>
      <c r="C1461" s="71"/>
      <c r="D1461" s="71"/>
      <c r="E1461" s="71"/>
      <c r="F1461" s="61"/>
    </row>
    <row r="1462" spans="1:6" x14ac:dyDescent="0.2">
      <c r="A1462" s="80"/>
      <c r="B1462" s="70"/>
      <c r="C1462" s="71"/>
      <c r="D1462" s="71"/>
      <c r="E1462" s="71"/>
      <c r="F1462" s="61"/>
    </row>
    <row r="1463" spans="1:6" x14ac:dyDescent="0.2">
      <c r="A1463" s="80"/>
      <c r="B1463" s="70"/>
      <c r="C1463" s="71"/>
      <c r="D1463" s="71"/>
      <c r="E1463" s="71"/>
      <c r="F1463" s="61"/>
    </row>
    <row r="1464" spans="1:6" x14ac:dyDescent="0.2">
      <c r="A1464" s="80"/>
      <c r="B1464" s="70"/>
      <c r="C1464" s="71"/>
      <c r="D1464" s="71"/>
      <c r="E1464" s="71"/>
      <c r="F1464" s="61"/>
    </row>
    <row r="1465" spans="1:6" x14ac:dyDescent="0.2">
      <c r="A1465" s="80"/>
      <c r="B1465" s="70"/>
      <c r="C1465" s="71"/>
      <c r="D1465" s="71"/>
      <c r="E1465" s="71"/>
      <c r="F1465" s="61"/>
    </row>
    <row r="1466" spans="1:6" x14ac:dyDescent="0.2">
      <c r="A1466" s="80"/>
      <c r="B1466" s="70"/>
      <c r="C1466" s="71"/>
      <c r="D1466" s="71"/>
      <c r="E1466" s="71"/>
      <c r="F1466" s="61"/>
    </row>
    <row r="1467" spans="1:6" x14ac:dyDescent="0.2">
      <c r="A1467" s="80"/>
      <c r="B1467" s="70"/>
      <c r="C1467" s="71"/>
      <c r="D1467" s="71"/>
      <c r="E1467" s="71"/>
      <c r="F1467" s="61"/>
    </row>
    <row r="1468" spans="1:6" x14ac:dyDescent="0.2">
      <c r="A1468" s="80"/>
      <c r="B1468" s="70"/>
      <c r="C1468" s="71"/>
      <c r="D1468" s="71"/>
      <c r="E1468" s="71"/>
      <c r="F1468" s="61"/>
    </row>
    <row r="1469" spans="1:6" x14ac:dyDescent="0.2">
      <c r="A1469" s="80"/>
      <c r="B1469" s="70"/>
      <c r="C1469" s="71"/>
      <c r="D1469" s="71"/>
      <c r="E1469" s="71"/>
      <c r="F1469" s="61"/>
    </row>
    <row r="1470" spans="1:6" x14ac:dyDescent="0.2">
      <c r="A1470" s="80"/>
      <c r="B1470" s="70"/>
      <c r="C1470" s="71"/>
      <c r="D1470" s="71"/>
      <c r="E1470" s="71"/>
      <c r="F1470" s="61"/>
    </row>
    <row r="1471" spans="1:6" x14ac:dyDescent="0.2">
      <c r="A1471" s="80"/>
      <c r="B1471" s="70"/>
      <c r="C1471" s="71"/>
      <c r="D1471" s="71"/>
      <c r="E1471" s="71"/>
      <c r="F1471" s="61"/>
    </row>
    <row r="1472" spans="1:6" x14ac:dyDescent="0.2">
      <c r="A1472" s="80"/>
      <c r="B1472" s="70"/>
      <c r="C1472" s="71"/>
      <c r="D1472" s="71"/>
      <c r="E1472" s="71"/>
      <c r="F1472" s="61"/>
    </row>
    <row r="1473" spans="1:6" x14ac:dyDescent="0.2">
      <c r="A1473" s="80"/>
      <c r="B1473" s="70"/>
      <c r="C1473" s="71"/>
      <c r="D1473" s="71"/>
      <c r="E1473" s="71"/>
      <c r="F1473" s="61"/>
    </row>
    <row r="1474" spans="1:6" x14ac:dyDescent="0.2">
      <c r="A1474" s="80"/>
      <c r="B1474" s="70"/>
      <c r="C1474" s="71"/>
      <c r="D1474" s="71"/>
      <c r="E1474" s="71"/>
      <c r="F1474" s="61"/>
    </row>
    <row r="1475" spans="1:6" x14ac:dyDescent="0.2">
      <c r="A1475" s="80"/>
      <c r="B1475" s="70"/>
      <c r="C1475" s="71"/>
      <c r="D1475" s="71"/>
      <c r="E1475" s="71"/>
      <c r="F1475" s="61"/>
    </row>
    <row r="1476" spans="1:6" x14ac:dyDescent="0.2">
      <c r="A1476" s="80"/>
      <c r="B1476" s="70"/>
      <c r="C1476" s="71"/>
      <c r="D1476" s="71"/>
      <c r="E1476" s="71"/>
      <c r="F1476" s="61"/>
    </row>
    <row r="1477" spans="1:6" x14ac:dyDescent="0.2">
      <c r="A1477" s="80"/>
      <c r="B1477" s="70"/>
      <c r="C1477" s="71"/>
      <c r="D1477" s="71"/>
      <c r="E1477" s="71"/>
      <c r="F1477" s="61"/>
    </row>
    <row r="1478" spans="1:6" x14ac:dyDescent="0.2">
      <c r="A1478" s="80"/>
      <c r="B1478" s="70"/>
      <c r="C1478" s="71"/>
      <c r="D1478" s="71"/>
      <c r="E1478" s="71"/>
      <c r="F1478" s="61"/>
    </row>
    <row r="1479" spans="1:6" x14ac:dyDescent="0.2">
      <c r="A1479" s="80"/>
      <c r="B1479" s="70"/>
      <c r="C1479" s="71"/>
      <c r="D1479" s="71"/>
      <c r="E1479" s="71"/>
      <c r="F1479" s="61"/>
    </row>
    <row r="1480" spans="1:6" x14ac:dyDescent="0.2">
      <c r="A1480" s="80"/>
      <c r="B1480" s="70"/>
      <c r="C1480" s="71"/>
      <c r="D1480" s="71"/>
      <c r="E1480" s="71"/>
      <c r="F1480" s="61"/>
    </row>
    <row r="1481" spans="1:6" x14ac:dyDescent="0.2">
      <c r="A1481" s="80"/>
      <c r="B1481" s="70"/>
      <c r="C1481" s="71"/>
      <c r="D1481" s="71"/>
      <c r="E1481" s="71"/>
      <c r="F1481" s="61"/>
    </row>
    <row r="1482" spans="1:6" x14ac:dyDescent="0.2">
      <c r="A1482" s="80"/>
      <c r="B1482" s="70"/>
      <c r="C1482" s="71"/>
      <c r="D1482" s="71"/>
      <c r="E1482" s="71"/>
      <c r="F1482" s="61"/>
    </row>
    <row r="1483" spans="1:6" x14ac:dyDescent="0.2">
      <c r="A1483" s="80"/>
      <c r="B1483" s="70"/>
      <c r="C1483" s="71"/>
      <c r="D1483" s="71"/>
      <c r="E1483" s="71"/>
      <c r="F1483" s="61"/>
    </row>
    <row r="1484" spans="1:6" x14ac:dyDescent="0.2">
      <c r="A1484" s="80"/>
      <c r="B1484" s="70"/>
      <c r="C1484" s="71"/>
      <c r="D1484" s="71"/>
      <c r="E1484" s="71"/>
      <c r="F1484" s="61"/>
    </row>
    <row r="1485" spans="1:6" x14ac:dyDescent="0.2">
      <c r="A1485" s="80"/>
      <c r="B1485" s="70"/>
      <c r="C1485" s="71"/>
      <c r="D1485" s="71"/>
      <c r="E1485" s="71"/>
      <c r="F1485" s="61"/>
    </row>
    <row r="1486" spans="1:6" x14ac:dyDescent="0.2">
      <c r="A1486" s="80"/>
      <c r="B1486" s="70"/>
      <c r="C1486" s="71"/>
      <c r="D1486" s="71"/>
      <c r="E1486" s="71"/>
      <c r="F1486" s="61"/>
    </row>
    <row r="1487" spans="1:6" x14ac:dyDescent="0.2">
      <c r="A1487" s="80"/>
      <c r="B1487" s="70"/>
      <c r="C1487" s="71"/>
      <c r="D1487" s="71"/>
      <c r="E1487" s="71"/>
      <c r="F1487" s="61"/>
    </row>
    <row r="1488" spans="1:6" x14ac:dyDescent="0.2">
      <c r="A1488" s="80"/>
      <c r="B1488" s="70"/>
      <c r="C1488" s="71"/>
      <c r="D1488" s="71"/>
      <c r="E1488" s="71"/>
      <c r="F1488" s="61"/>
    </row>
    <row r="1489" spans="1:6" x14ac:dyDescent="0.2">
      <c r="A1489" s="80"/>
      <c r="B1489" s="70"/>
      <c r="C1489" s="71"/>
      <c r="D1489" s="71"/>
      <c r="E1489" s="71"/>
      <c r="F1489" s="61"/>
    </row>
    <row r="1490" spans="1:6" x14ac:dyDescent="0.2">
      <c r="A1490" s="80"/>
      <c r="B1490" s="70"/>
      <c r="C1490" s="71"/>
      <c r="D1490" s="71"/>
      <c r="E1490" s="71"/>
      <c r="F1490" s="61"/>
    </row>
    <row r="1491" spans="1:6" x14ac:dyDescent="0.2">
      <c r="A1491" s="80"/>
      <c r="B1491" s="70"/>
      <c r="C1491" s="71"/>
      <c r="D1491" s="71"/>
      <c r="E1491" s="71"/>
      <c r="F1491" s="61"/>
    </row>
    <row r="1492" spans="1:6" x14ac:dyDescent="0.2">
      <c r="A1492" s="80"/>
      <c r="B1492" s="70"/>
      <c r="C1492" s="71"/>
      <c r="D1492" s="71"/>
      <c r="E1492" s="71"/>
      <c r="F1492" s="61"/>
    </row>
    <row r="1493" spans="1:6" x14ac:dyDescent="0.2">
      <c r="A1493" s="80"/>
      <c r="B1493" s="70"/>
      <c r="C1493" s="71"/>
      <c r="D1493" s="71"/>
      <c r="E1493" s="71"/>
      <c r="F1493" s="61"/>
    </row>
    <row r="1494" spans="1:6" x14ac:dyDescent="0.2">
      <c r="A1494" s="80"/>
      <c r="B1494" s="70"/>
      <c r="C1494" s="71"/>
      <c r="D1494" s="71"/>
      <c r="E1494" s="71"/>
      <c r="F1494" s="61"/>
    </row>
    <row r="1495" spans="1:6" x14ac:dyDescent="0.2">
      <c r="A1495" s="80"/>
      <c r="B1495" s="70"/>
      <c r="C1495" s="71"/>
      <c r="D1495" s="71"/>
      <c r="E1495" s="71"/>
      <c r="F1495" s="61"/>
    </row>
    <row r="1496" spans="1:6" x14ac:dyDescent="0.2">
      <c r="A1496" s="80"/>
      <c r="B1496" s="70"/>
      <c r="C1496" s="71"/>
      <c r="D1496" s="71"/>
      <c r="E1496" s="71"/>
      <c r="F1496" s="61"/>
    </row>
    <row r="1497" spans="1:6" x14ac:dyDescent="0.2">
      <c r="A1497" s="80"/>
      <c r="B1497" s="70"/>
      <c r="C1497" s="71"/>
      <c r="D1497" s="71"/>
      <c r="E1497" s="71"/>
      <c r="F1497" s="61"/>
    </row>
    <row r="1498" spans="1:6" x14ac:dyDescent="0.2">
      <c r="A1498" s="80"/>
      <c r="B1498" s="70"/>
      <c r="C1498" s="71"/>
      <c r="D1498" s="71"/>
      <c r="E1498" s="71"/>
      <c r="F1498" s="61"/>
    </row>
    <row r="1499" spans="1:6" x14ac:dyDescent="0.2">
      <c r="A1499" s="80"/>
      <c r="B1499" s="70"/>
      <c r="C1499" s="71"/>
      <c r="D1499" s="71"/>
      <c r="E1499" s="71"/>
      <c r="F1499" s="61"/>
    </row>
    <row r="1500" spans="1:6" x14ac:dyDescent="0.2">
      <c r="A1500" s="80"/>
      <c r="B1500" s="70"/>
      <c r="C1500" s="71"/>
      <c r="D1500" s="71"/>
      <c r="E1500" s="71"/>
      <c r="F1500" s="61"/>
    </row>
    <row r="1501" spans="1:6" x14ac:dyDescent="0.2">
      <c r="A1501" s="80"/>
      <c r="B1501" s="70"/>
      <c r="C1501" s="71"/>
      <c r="D1501" s="71"/>
      <c r="E1501" s="71"/>
      <c r="F1501" s="61"/>
    </row>
    <row r="1502" spans="1:6" x14ac:dyDescent="0.2">
      <c r="A1502" s="80"/>
      <c r="B1502" s="70"/>
      <c r="C1502" s="71"/>
      <c r="D1502" s="71"/>
      <c r="E1502" s="71"/>
      <c r="F1502" s="61"/>
    </row>
    <row r="1503" spans="1:6" x14ac:dyDescent="0.2">
      <c r="A1503" s="80"/>
      <c r="B1503" s="70"/>
      <c r="C1503" s="71"/>
      <c r="D1503" s="71"/>
      <c r="E1503" s="71"/>
      <c r="F1503" s="61"/>
    </row>
    <row r="1504" spans="1:6" x14ac:dyDescent="0.2">
      <c r="A1504" s="80"/>
      <c r="B1504" s="70"/>
      <c r="C1504" s="71"/>
      <c r="D1504" s="71"/>
      <c r="E1504" s="71"/>
      <c r="F1504" s="61"/>
    </row>
    <row r="1505" spans="1:6" x14ac:dyDescent="0.2">
      <c r="A1505" s="80"/>
      <c r="B1505" s="70"/>
      <c r="C1505" s="71"/>
      <c r="D1505" s="71"/>
      <c r="E1505" s="71"/>
      <c r="F1505" s="61"/>
    </row>
    <row r="1506" spans="1:6" x14ac:dyDescent="0.2">
      <c r="A1506" s="80"/>
      <c r="B1506" s="70"/>
      <c r="C1506" s="71"/>
      <c r="D1506" s="71"/>
      <c r="E1506" s="71"/>
      <c r="F1506" s="61"/>
    </row>
    <row r="1507" spans="1:6" x14ac:dyDescent="0.2">
      <c r="A1507" s="80"/>
      <c r="B1507" s="70"/>
      <c r="C1507" s="71"/>
      <c r="D1507" s="71"/>
      <c r="E1507" s="71"/>
      <c r="F1507" s="61"/>
    </row>
    <row r="1508" spans="1:6" x14ac:dyDescent="0.2">
      <c r="A1508" s="80"/>
      <c r="B1508" s="70"/>
      <c r="C1508" s="71"/>
      <c r="D1508" s="71"/>
      <c r="E1508" s="71"/>
      <c r="F1508" s="61"/>
    </row>
    <row r="1509" spans="1:6" x14ac:dyDescent="0.2">
      <c r="A1509" s="80"/>
      <c r="B1509" s="70"/>
      <c r="C1509" s="71"/>
      <c r="D1509" s="71"/>
      <c r="E1509" s="71"/>
      <c r="F1509" s="61"/>
    </row>
    <row r="1510" spans="1:6" x14ac:dyDescent="0.2">
      <c r="A1510" s="80"/>
      <c r="B1510" s="70"/>
      <c r="C1510" s="71"/>
      <c r="D1510" s="71"/>
      <c r="E1510" s="71"/>
      <c r="F1510" s="61"/>
    </row>
    <row r="1511" spans="1:6" x14ac:dyDescent="0.2">
      <c r="A1511" s="80"/>
      <c r="B1511" s="70"/>
      <c r="C1511" s="71"/>
      <c r="D1511" s="71"/>
      <c r="E1511" s="71"/>
      <c r="F1511" s="61"/>
    </row>
    <row r="1512" spans="1:6" x14ac:dyDescent="0.2">
      <c r="A1512" s="80"/>
      <c r="B1512" s="70"/>
      <c r="C1512" s="71"/>
      <c r="D1512" s="71"/>
      <c r="E1512" s="71"/>
      <c r="F1512" s="61"/>
    </row>
    <row r="1513" spans="1:6" x14ac:dyDescent="0.2">
      <c r="A1513" s="80"/>
      <c r="B1513" s="70"/>
      <c r="C1513" s="71"/>
      <c r="D1513" s="71"/>
      <c r="E1513" s="71"/>
      <c r="F1513" s="61"/>
    </row>
    <row r="1514" spans="1:6" x14ac:dyDescent="0.2">
      <c r="A1514" s="80"/>
      <c r="B1514" s="70"/>
      <c r="C1514" s="71"/>
      <c r="D1514" s="71"/>
      <c r="E1514" s="71"/>
      <c r="F1514" s="61"/>
    </row>
    <row r="1515" spans="1:6" x14ac:dyDescent="0.2">
      <c r="A1515" s="80"/>
      <c r="B1515" s="70"/>
      <c r="C1515" s="71"/>
      <c r="D1515" s="71"/>
      <c r="E1515" s="71"/>
      <c r="F1515" s="61"/>
    </row>
    <row r="1516" spans="1:6" x14ac:dyDescent="0.2">
      <c r="A1516" s="80"/>
      <c r="B1516" s="70"/>
      <c r="C1516" s="71"/>
      <c r="D1516" s="71"/>
      <c r="E1516" s="71"/>
      <c r="F1516" s="61"/>
    </row>
    <row r="1517" spans="1:6" x14ac:dyDescent="0.2">
      <c r="A1517" s="80"/>
      <c r="B1517" s="70"/>
      <c r="C1517" s="71"/>
      <c r="D1517" s="71"/>
      <c r="E1517" s="71"/>
      <c r="F1517" s="61"/>
    </row>
    <row r="1518" spans="1:6" x14ac:dyDescent="0.2">
      <c r="A1518" s="80"/>
      <c r="B1518" s="70"/>
      <c r="C1518" s="71"/>
      <c r="D1518" s="71"/>
      <c r="E1518" s="71"/>
      <c r="F1518" s="61"/>
    </row>
    <row r="1519" spans="1:6" x14ac:dyDescent="0.2">
      <c r="A1519" s="80"/>
      <c r="B1519" s="70"/>
      <c r="C1519" s="71"/>
      <c r="D1519" s="71"/>
      <c r="E1519" s="71"/>
      <c r="F1519" s="61"/>
    </row>
    <row r="1520" spans="1:6" x14ac:dyDescent="0.2">
      <c r="A1520" s="80"/>
      <c r="B1520" s="70"/>
      <c r="C1520" s="71"/>
      <c r="D1520" s="71"/>
      <c r="E1520" s="71"/>
      <c r="F1520" s="61"/>
    </row>
    <row r="1521" spans="1:6" x14ac:dyDescent="0.2">
      <c r="A1521" s="80"/>
      <c r="B1521" s="70"/>
      <c r="C1521" s="71"/>
      <c r="D1521" s="71"/>
      <c r="E1521" s="71"/>
      <c r="F1521" s="61"/>
    </row>
    <row r="1522" spans="1:6" x14ac:dyDescent="0.2">
      <c r="A1522" s="80"/>
      <c r="B1522" s="70"/>
      <c r="C1522" s="71"/>
      <c r="D1522" s="71"/>
      <c r="E1522" s="71"/>
      <c r="F1522" s="61"/>
    </row>
    <row r="1523" spans="1:6" x14ac:dyDescent="0.2">
      <c r="A1523" s="80"/>
      <c r="B1523" s="70"/>
      <c r="C1523" s="71"/>
      <c r="D1523" s="71"/>
      <c r="E1523" s="71"/>
      <c r="F1523" s="61"/>
    </row>
    <row r="1524" spans="1:6" x14ac:dyDescent="0.2">
      <c r="A1524" s="80"/>
      <c r="B1524" s="70"/>
      <c r="C1524" s="71"/>
      <c r="D1524" s="71"/>
      <c r="E1524" s="71"/>
      <c r="F1524" s="61"/>
    </row>
    <row r="1525" spans="1:6" x14ac:dyDescent="0.2">
      <c r="A1525" s="80"/>
      <c r="B1525" s="70"/>
      <c r="C1525" s="71"/>
      <c r="D1525" s="71"/>
      <c r="E1525" s="71"/>
      <c r="F1525" s="61"/>
    </row>
    <row r="1526" spans="1:6" x14ac:dyDescent="0.2">
      <c r="A1526" s="80"/>
      <c r="B1526" s="70"/>
      <c r="C1526" s="71"/>
      <c r="D1526" s="71"/>
      <c r="E1526" s="71"/>
      <c r="F1526" s="61"/>
    </row>
    <row r="1527" spans="1:6" x14ac:dyDescent="0.2">
      <c r="A1527" s="80"/>
      <c r="B1527" s="70"/>
      <c r="C1527" s="71"/>
      <c r="D1527" s="71"/>
      <c r="E1527" s="71"/>
      <c r="F1527" s="61"/>
    </row>
    <row r="1528" spans="1:6" x14ac:dyDescent="0.2">
      <c r="A1528" s="80"/>
      <c r="B1528" s="70"/>
      <c r="C1528" s="71"/>
      <c r="D1528" s="71"/>
      <c r="E1528" s="71"/>
      <c r="F1528" s="61"/>
    </row>
    <row r="1529" spans="1:6" x14ac:dyDescent="0.2">
      <c r="A1529" s="80"/>
      <c r="B1529" s="70"/>
      <c r="C1529" s="71"/>
      <c r="D1529" s="71"/>
      <c r="E1529" s="71"/>
      <c r="F1529" s="61"/>
    </row>
    <row r="1530" spans="1:6" x14ac:dyDescent="0.2">
      <c r="A1530" s="80"/>
      <c r="B1530" s="70"/>
      <c r="C1530" s="71"/>
      <c r="D1530" s="71"/>
      <c r="E1530" s="71"/>
      <c r="F1530" s="61"/>
    </row>
    <row r="1531" spans="1:6" x14ac:dyDescent="0.2">
      <c r="A1531" s="80"/>
      <c r="B1531" s="70"/>
      <c r="C1531" s="71"/>
      <c r="D1531" s="71"/>
      <c r="E1531" s="71"/>
      <c r="F1531" s="61"/>
    </row>
    <row r="1532" spans="1:6" x14ac:dyDescent="0.2">
      <c r="A1532" s="80"/>
      <c r="B1532" s="70"/>
      <c r="C1532" s="71"/>
      <c r="D1532" s="71"/>
      <c r="E1532" s="71"/>
      <c r="F1532" s="61"/>
    </row>
    <row r="1533" spans="1:6" x14ac:dyDescent="0.2">
      <c r="A1533" s="80"/>
      <c r="B1533" s="70"/>
      <c r="C1533" s="71"/>
      <c r="D1533" s="71"/>
      <c r="E1533" s="71"/>
      <c r="F1533" s="61"/>
    </row>
    <row r="1534" spans="1:6" x14ac:dyDescent="0.2">
      <c r="A1534" s="80"/>
      <c r="B1534" s="70"/>
      <c r="C1534" s="71"/>
      <c r="D1534" s="71"/>
      <c r="E1534" s="71"/>
      <c r="F1534" s="61"/>
    </row>
    <row r="1535" spans="1:6" x14ac:dyDescent="0.2">
      <c r="A1535" s="80"/>
      <c r="B1535" s="70"/>
      <c r="C1535" s="71"/>
      <c r="D1535" s="71"/>
      <c r="E1535" s="71"/>
      <c r="F1535" s="61"/>
    </row>
    <row r="1536" spans="1:6" x14ac:dyDescent="0.2">
      <c r="A1536" s="80"/>
      <c r="B1536" s="70"/>
      <c r="C1536" s="71"/>
      <c r="D1536" s="71"/>
      <c r="E1536" s="71"/>
      <c r="F1536" s="61"/>
    </row>
    <row r="1537" spans="1:6" x14ac:dyDescent="0.2">
      <c r="A1537" s="80"/>
      <c r="B1537" s="70"/>
      <c r="C1537" s="71"/>
      <c r="D1537" s="71"/>
      <c r="E1537" s="71"/>
      <c r="F1537" s="61"/>
    </row>
    <row r="1538" spans="1:6" x14ac:dyDescent="0.2">
      <c r="A1538" s="80"/>
      <c r="B1538" s="70"/>
      <c r="C1538" s="71"/>
      <c r="D1538" s="71"/>
      <c r="E1538" s="71"/>
      <c r="F1538" s="61"/>
    </row>
    <row r="1539" spans="1:6" x14ac:dyDescent="0.2">
      <c r="A1539" s="80"/>
      <c r="B1539" s="70"/>
      <c r="C1539" s="71"/>
      <c r="D1539" s="71"/>
      <c r="E1539" s="71"/>
      <c r="F1539" s="61"/>
    </row>
    <row r="1540" spans="1:6" x14ac:dyDescent="0.2">
      <c r="A1540" s="80"/>
      <c r="B1540" s="70"/>
      <c r="C1540" s="71"/>
      <c r="D1540" s="71"/>
      <c r="E1540" s="71"/>
      <c r="F1540" s="61"/>
    </row>
    <row r="1541" spans="1:6" x14ac:dyDescent="0.2">
      <c r="A1541" s="80"/>
      <c r="B1541" s="70"/>
      <c r="C1541" s="71"/>
      <c r="D1541" s="71"/>
      <c r="E1541" s="71"/>
      <c r="F1541" s="61"/>
    </row>
    <row r="1542" spans="1:6" x14ac:dyDescent="0.2">
      <c r="A1542" s="80"/>
      <c r="B1542" s="70"/>
      <c r="C1542" s="71"/>
      <c r="D1542" s="71"/>
      <c r="E1542" s="71"/>
      <c r="F1542" s="61"/>
    </row>
    <row r="1543" spans="1:6" x14ac:dyDescent="0.2">
      <c r="A1543" s="80"/>
      <c r="B1543" s="70"/>
      <c r="C1543" s="71"/>
      <c r="D1543" s="71"/>
      <c r="E1543" s="71"/>
      <c r="F1543" s="61"/>
    </row>
    <row r="1544" spans="1:6" x14ac:dyDescent="0.2">
      <c r="A1544" s="80"/>
      <c r="B1544" s="70"/>
      <c r="C1544" s="71"/>
      <c r="D1544" s="71"/>
      <c r="E1544" s="71"/>
      <c r="F1544" s="61"/>
    </row>
    <row r="1545" spans="1:6" x14ac:dyDescent="0.2">
      <c r="A1545" s="80"/>
      <c r="B1545" s="70"/>
      <c r="C1545" s="71"/>
      <c r="D1545" s="71"/>
      <c r="E1545" s="71"/>
      <c r="F1545" s="61"/>
    </row>
    <row r="1546" spans="1:6" x14ac:dyDescent="0.2">
      <c r="A1546" s="80"/>
      <c r="B1546" s="70"/>
      <c r="C1546" s="71"/>
      <c r="D1546" s="71"/>
      <c r="E1546" s="71"/>
      <c r="F1546" s="61"/>
    </row>
    <row r="1547" spans="1:6" x14ac:dyDescent="0.2">
      <c r="A1547" s="80"/>
      <c r="B1547" s="70"/>
      <c r="C1547" s="71"/>
      <c r="D1547" s="71"/>
      <c r="E1547" s="71"/>
      <c r="F1547" s="61"/>
    </row>
    <row r="1548" spans="1:6" x14ac:dyDescent="0.2">
      <c r="A1548" s="80"/>
      <c r="B1548" s="70"/>
      <c r="C1548" s="71"/>
      <c r="D1548" s="71"/>
      <c r="E1548" s="71"/>
      <c r="F1548" s="61"/>
    </row>
    <row r="1549" spans="1:6" x14ac:dyDescent="0.2">
      <c r="A1549" s="80"/>
      <c r="B1549" s="70"/>
      <c r="C1549" s="71"/>
      <c r="D1549" s="71"/>
      <c r="E1549" s="71"/>
      <c r="F1549" s="61"/>
    </row>
    <row r="1550" spans="1:6" x14ac:dyDescent="0.2">
      <c r="A1550" s="80"/>
      <c r="B1550" s="70"/>
      <c r="C1550" s="71"/>
      <c r="D1550" s="71"/>
      <c r="E1550" s="71"/>
      <c r="F1550" s="61"/>
    </row>
    <row r="1551" spans="1:6" x14ac:dyDescent="0.2">
      <c r="A1551" s="80"/>
      <c r="B1551" s="70"/>
      <c r="C1551" s="71"/>
      <c r="D1551" s="71"/>
      <c r="E1551" s="71"/>
      <c r="F1551" s="61"/>
    </row>
    <row r="1552" spans="1:6" x14ac:dyDescent="0.2">
      <c r="A1552" s="80"/>
      <c r="B1552" s="70"/>
      <c r="C1552" s="71"/>
      <c r="D1552" s="71"/>
      <c r="E1552" s="71"/>
      <c r="F1552" s="61"/>
    </row>
    <row r="1553" spans="1:6" x14ac:dyDescent="0.2">
      <c r="A1553" s="80"/>
      <c r="B1553" s="70"/>
      <c r="C1553" s="71"/>
      <c r="D1553" s="71"/>
      <c r="E1553" s="71"/>
      <c r="F1553" s="61"/>
    </row>
    <row r="1554" spans="1:6" x14ac:dyDescent="0.2">
      <c r="A1554" s="80"/>
      <c r="B1554" s="70"/>
      <c r="C1554" s="71"/>
      <c r="D1554" s="71"/>
      <c r="E1554" s="71"/>
      <c r="F1554" s="61"/>
    </row>
    <row r="1555" spans="1:6" x14ac:dyDescent="0.2">
      <c r="A1555" s="80"/>
      <c r="B1555" s="70"/>
      <c r="C1555" s="71"/>
      <c r="D1555" s="71"/>
      <c r="E1555" s="71"/>
      <c r="F1555" s="61"/>
    </row>
    <row r="1556" spans="1:6" x14ac:dyDescent="0.2">
      <c r="A1556" s="80"/>
      <c r="B1556" s="70"/>
      <c r="C1556" s="71"/>
      <c r="D1556" s="71"/>
      <c r="E1556" s="71"/>
      <c r="F1556" s="61"/>
    </row>
    <row r="1557" spans="1:6" x14ac:dyDescent="0.2">
      <c r="A1557" s="80"/>
      <c r="B1557" s="70"/>
      <c r="C1557" s="71"/>
      <c r="D1557" s="71"/>
      <c r="E1557" s="71"/>
      <c r="F1557" s="61"/>
    </row>
    <row r="1558" spans="1:6" x14ac:dyDescent="0.2">
      <c r="A1558" s="80"/>
      <c r="B1558" s="70"/>
      <c r="C1558" s="71"/>
      <c r="D1558" s="71"/>
      <c r="E1558" s="71"/>
      <c r="F1558" s="61"/>
    </row>
    <row r="1559" spans="1:6" x14ac:dyDescent="0.2">
      <c r="A1559" s="80"/>
      <c r="B1559" s="70"/>
      <c r="C1559" s="71"/>
      <c r="D1559" s="71"/>
      <c r="E1559" s="71"/>
      <c r="F1559" s="61"/>
    </row>
    <row r="1560" spans="1:6" x14ac:dyDescent="0.2">
      <c r="A1560" s="80"/>
      <c r="B1560" s="70"/>
      <c r="C1560" s="71"/>
      <c r="D1560" s="71"/>
      <c r="E1560" s="71"/>
      <c r="F1560" s="61"/>
    </row>
    <row r="1561" spans="1:6" x14ac:dyDescent="0.2">
      <c r="A1561" s="80"/>
      <c r="B1561" s="70"/>
      <c r="C1561" s="71"/>
      <c r="D1561" s="71"/>
      <c r="E1561" s="71"/>
      <c r="F1561" s="61"/>
    </row>
    <row r="1562" spans="1:6" x14ac:dyDescent="0.2">
      <c r="A1562" s="80"/>
      <c r="B1562" s="70"/>
      <c r="C1562" s="71"/>
      <c r="D1562" s="71"/>
      <c r="E1562" s="71"/>
      <c r="F1562" s="61"/>
    </row>
    <row r="1563" spans="1:6" x14ac:dyDescent="0.2">
      <c r="A1563" s="80"/>
      <c r="B1563" s="70"/>
      <c r="C1563" s="71"/>
      <c r="D1563" s="71"/>
      <c r="E1563" s="71"/>
      <c r="F1563" s="61"/>
    </row>
    <row r="1564" spans="1:6" x14ac:dyDescent="0.2">
      <c r="A1564" s="80"/>
      <c r="B1564" s="70"/>
      <c r="C1564" s="71"/>
      <c r="D1564" s="71"/>
      <c r="E1564" s="71"/>
      <c r="F1564" s="61"/>
    </row>
    <row r="1565" spans="1:6" x14ac:dyDescent="0.2">
      <c r="A1565" s="80"/>
      <c r="B1565" s="70"/>
      <c r="C1565" s="71"/>
      <c r="D1565" s="71"/>
      <c r="E1565" s="71"/>
      <c r="F1565" s="61"/>
    </row>
    <row r="1566" spans="1:6" x14ac:dyDescent="0.2">
      <c r="A1566" s="80"/>
      <c r="B1566" s="70"/>
      <c r="C1566" s="71"/>
      <c r="D1566" s="71"/>
      <c r="E1566" s="71"/>
      <c r="F1566" s="61"/>
    </row>
    <row r="1567" spans="1:6" x14ac:dyDescent="0.2">
      <c r="A1567" s="80"/>
      <c r="B1567" s="70"/>
      <c r="C1567" s="71"/>
      <c r="D1567" s="71"/>
      <c r="E1567" s="71"/>
      <c r="F1567" s="61"/>
    </row>
    <row r="1568" spans="1:6" x14ac:dyDescent="0.2">
      <c r="A1568" s="80"/>
      <c r="B1568" s="70"/>
      <c r="C1568" s="71"/>
      <c r="D1568" s="71"/>
      <c r="E1568" s="71"/>
      <c r="F1568" s="61"/>
    </row>
    <row r="1569" spans="1:6" x14ac:dyDescent="0.2">
      <c r="A1569" s="80"/>
      <c r="B1569" s="70"/>
      <c r="C1569" s="71"/>
      <c r="D1569" s="71"/>
      <c r="E1569" s="71"/>
      <c r="F1569" s="61"/>
    </row>
    <row r="1570" spans="1:6" x14ac:dyDescent="0.2">
      <c r="A1570" s="80"/>
      <c r="B1570" s="70"/>
      <c r="C1570" s="71"/>
      <c r="D1570" s="71"/>
      <c r="E1570" s="71"/>
      <c r="F1570" s="61"/>
    </row>
    <row r="1571" spans="1:6" x14ac:dyDescent="0.2">
      <c r="A1571" s="80"/>
      <c r="B1571" s="70"/>
      <c r="C1571" s="71"/>
      <c r="D1571" s="71"/>
      <c r="E1571" s="71"/>
      <c r="F1571" s="61"/>
    </row>
    <row r="1572" spans="1:6" x14ac:dyDescent="0.2">
      <c r="A1572" s="80"/>
      <c r="B1572" s="70"/>
      <c r="C1572" s="71"/>
      <c r="D1572" s="71"/>
      <c r="E1572" s="71"/>
      <c r="F1572" s="61"/>
    </row>
    <row r="1573" spans="1:6" x14ac:dyDescent="0.2">
      <c r="A1573" s="80"/>
      <c r="B1573" s="70"/>
      <c r="C1573" s="71"/>
      <c r="D1573" s="71"/>
      <c r="E1573" s="71"/>
      <c r="F1573" s="61"/>
    </row>
    <row r="1574" spans="1:6" x14ac:dyDescent="0.2">
      <c r="A1574" s="80"/>
      <c r="B1574" s="70"/>
      <c r="C1574" s="71"/>
      <c r="D1574" s="71"/>
      <c r="E1574" s="71"/>
      <c r="F1574" s="61"/>
    </row>
    <row r="1575" spans="1:6" x14ac:dyDescent="0.2">
      <c r="A1575" s="80"/>
      <c r="B1575" s="70"/>
      <c r="C1575" s="71"/>
      <c r="D1575" s="71"/>
      <c r="E1575" s="71"/>
      <c r="F1575" s="61"/>
    </row>
    <row r="1576" spans="1:6" x14ac:dyDescent="0.2">
      <c r="A1576" s="80"/>
      <c r="B1576" s="70"/>
      <c r="C1576" s="71"/>
      <c r="D1576" s="71"/>
      <c r="E1576" s="71"/>
      <c r="F1576" s="61"/>
    </row>
    <row r="1577" spans="1:6" x14ac:dyDescent="0.2">
      <c r="A1577" s="80"/>
      <c r="B1577" s="70"/>
      <c r="C1577" s="71"/>
      <c r="D1577" s="71"/>
      <c r="E1577" s="71"/>
      <c r="F1577" s="61"/>
    </row>
    <row r="1578" spans="1:6" x14ac:dyDescent="0.2">
      <c r="A1578" s="80"/>
      <c r="B1578" s="70"/>
      <c r="C1578" s="71"/>
      <c r="D1578" s="71"/>
      <c r="E1578" s="71"/>
      <c r="F1578" s="61"/>
    </row>
    <row r="1579" spans="1:6" x14ac:dyDescent="0.2">
      <c r="A1579" s="80"/>
      <c r="B1579" s="70"/>
      <c r="C1579" s="71"/>
      <c r="D1579" s="71"/>
      <c r="E1579" s="71"/>
      <c r="F1579" s="61"/>
    </row>
    <row r="1580" spans="1:6" x14ac:dyDescent="0.2">
      <c r="A1580" s="80"/>
      <c r="B1580" s="70"/>
      <c r="C1580" s="71"/>
      <c r="D1580" s="71"/>
      <c r="E1580" s="71"/>
      <c r="F1580" s="61"/>
    </row>
    <row r="1581" spans="1:6" x14ac:dyDescent="0.2">
      <c r="A1581" s="80"/>
      <c r="B1581" s="70"/>
      <c r="C1581" s="71"/>
      <c r="D1581" s="71"/>
      <c r="E1581" s="71"/>
      <c r="F1581" s="61"/>
    </row>
    <row r="1582" spans="1:6" x14ac:dyDescent="0.2">
      <c r="A1582" s="80"/>
      <c r="B1582" s="70"/>
      <c r="C1582" s="71"/>
      <c r="D1582" s="71"/>
      <c r="E1582" s="71"/>
      <c r="F1582" s="61"/>
    </row>
    <row r="1583" spans="1:6" x14ac:dyDescent="0.2">
      <c r="A1583" s="80"/>
      <c r="B1583" s="70"/>
      <c r="C1583" s="71"/>
      <c r="D1583" s="71"/>
      <c r="E1583" s="71"/>
      <c r="F1583" s="61"/>
    </row>
    <row r="1584" spans="1:6" x14ac:dyDescent="0.2">
      <c r="A1584" s="80"/>
      <c r="B1584" s="70"/>
      <c r="C1584" s="71"/>
      <c r="D1584" s="71"/>
      <c r="E1584" s="71"/>
      <c r="F1584" s="61"/>
    </row>
    <row r="1585" spans="1:6" x14ac:dyDescent="0.2">
      <c r="A1585" s="80"/>
      <c r="B1585" s="70"/>
      <c r="C1585" s="71"/>
      <c r="D1585" s="71"/>
      <c r="E1585" s="71"/>
      <c r="F1585" s="61"/>
    </row>
    <row r="1586" spans="1:6" x14ac:dyDescent="0.2">
      <c r="A1586" s="80"/>
      <c r="B1586" s="70"/>
      <c r="C1586" s="71"/>
      <c r="D1586" s="71"/>
      <c r="E1586" s="71"/>
      <c r="F1586" s="61"/>
    </row>
    <row r="1587" spans="1:6" x14ac:dyDescent="0.2">
      <c r="A1587" s="80"/>
      <c r="B1587" s="70"/>
      <c r="C1587" s="71"/>
      <c r="D1587" s="71"/>
      <c r="E1587" s="71"/>
      <c r="F1587" s="61"/>
    </row>
    <row r="1588" spans="1:6" x14ac:dyDescent="0.2">
      <c r="A1588" s="80"/>
      <c r="B1588" s="70"/>
      <c r="C1588" s="71"/>
      <c r="D1588" s="71"/>
      <c r="E1588" s="71"/>
      <c r="F1588" s="61"/>
    </row>
    <row r="1589" spans="1:6" x14ac:dyDescent="0.2">
      <c r="A1589" s="80"/>
      <c r="B1589" s="70"/>
      <c r="C1589" s="71"/>
      <c r="D1589" s="71"/>
      <c r="E1589" s="71"/>
      <c r="F1589" s="61"/>
    </row>
    <row r="1590" spans="1:6" x14ac:dyDescent="0.2">
      <c r="A1590" s="80"/>
      <c r="B1590" s="70"/>
      <c r="C1590" s="71"/>
      <c r="D1590" s="71"/>
      <c r="E1590" s="71"/>
      <c r="F1590" s="61"/>
    </row>
    <row r="1591" spans="1:6" x14ac:dyDescent="0.2">
      <c r="A1591" s="80"/>
      <c r="B1591" s="70"/>
      <c r="C1591" s="71"/>
      <c r="D1591" s="71"/>
      <c r="E1591" s="71"/>
      <c r="F1591" s="61"/>
    </row>
    <row r="1592" spans="1:6" x14ac:dyDescent="0.2">
      <c r="A1592" s="80"/>
      <c r="B1592" s="70"/>
      <c r="C1592" s="71"/>
      <c r="D1592" s="71"/>
      <c r="E1592" s="71"/>
      <c r="F1592" s="61"/>
    </row>
    <row r="1593" spans="1:6" x14ac:dyDescent="0.2">
      <c r="A1593" s="80"/>
      <c r="B1593" s="70"/>
      <c r="C1593" s="71"/>
      <c r="D1593" s="71"/>
      <c r="E1593" s="71"/>
      <c r="F1593" s="61"/>
    </row>
    <row r="1594" spans="1:6" x14ac:dyDescent="0.2">
      <c r="A1594" s="80"/>
      <c r="B1594" s="70"/>
      <c r="C1594" s="71"/>
      <c r="D1594" s="71"/>
      <c r="E1594" s="71"/>
      <c r="F1594" s="61"/>
    </row>
    <row r="1595" spans="1:6" x14ac:dyDescent="0.2">
      <c r="A1595" s="80"/>
      <c r="B1595" s="70"/>
      <c r="C1595" s="71"/>
      <c r="D1595" s="71"/>
      <c r="E1595" s="71"/>
      <c r="F1595" s="61"/>
    </row>
    <row r="1596" spans="1:6" x14ac:dyDescent="0.2">
      <c r="A1596" s="80"/>
      <c r="B1596" s="70"/>
      <c r="C1596" s="71"/>
      <c r="D1596" s="71"/>
      <c r="E1596" s="71"/>
      <c r="F1596" s="61"/>
    </row>
    <row r="1597" spans="1:6" x14ac:dyDescent="0.2">
      <c r="A1597" s="80"/>
      <c r="B1597" s="70"/>
      <c r="C1597" s="71"/>
      <c r="D1597" s="71"/>
      <c r="E1597" s="71"/>
      <c r="F1597" s="61"/>
    </row>
    <row r="1598" spans="1:6" x14ac:dyDescent="0.2">
      <c r="A1598" s="80"/>
      <c r="B1598" s="70"/>
      <c r="C1598" s="71"/>
      <c r="D1598" s="71"/>
      <c r="E1598" s="71"/>
      <c r="F1598" s="61"/>
    </row>
    <row r="1599" spans="1:6" x14ac:dyDescent="0.2">
      <c r="A1599" s="80"/>
      <c r="B1599" s="70"/>
      <c r="C1599" s="71"/>
      <c r="D1599" s="71"/>
      <c r="E1599" s="71"/>
      <c r="F1599" s="61"/>
    </row>
    <row r="1600" spans="1:6" x14ac:dyDescent="0.2">
      <c r="A1600" s="80"/>
      <c r="B1600" s="70"/>
      <c r="C1600" s="71"/>
      <c r="D1600" s="71"/>
      <c r="E1600" s="71"/>
      <c r="F1600" s="61"/>
    </row>
    <row r="1601" spans="1:6" x14ac:dyDescent="0.2">
      <c r="A1601" s="80"/>
      <c r="B1601" s="70"/>
      <c r="C1601" s="71"/>
      <c r="D1601" s="71"/>
      <c r="E1601" s="71"/>
      <c r="F1601" s="61"/>
    </row>
    <row r="1602" spans="1:6" x14ac:dyDescent="0.2">
      <c r="A1602" s="80"/>
      <c r="B1602" s="70"/>
      <c r="C1602" s="71"/>
      <c r="D1602" s="71"/>
      <c r="E1602" s="71"/>
      <c r="F1602" s="61"/>
    </row>
    <row r="1603" spans="1:6" x14ac:dyDescent="0.2">
      <c r="A1603" s="80"/>
      <c r="B1603" s="70"/>
      <c r="C1603" s="71"/>
      <c r="D1603" s="71"/>
      <c r="E1603" s="71"/>
      <c r="F1603" s="61"/>
    </row>
    <row r="1604" spans="1:6" x14ac:dyDescent="0.2">
      <c r="A1604" s="80"/>
      <c r="B1604" s="70"/>
      <c r="C1604" s="71"/>
      <c r="D1604" s="71"/>
      <c r="E1604" s="71"/>
      <c r="F1604" s="61"/>
    </row>
    <row r="1605" spans="1:6" x14ac:dyDescent="0.2">
      <c r="A1605" s="80"/>
      <c r="B1605" s="70"/>
      <c r="C1605" s="71"/>
      <c r="D1605" s="71"/>
      <c r="E1605" s="71"/>
      <c r="F1605" s="61"/>
    </row>
    <row r="1606" spans="1:6" x14ac:dyDescent="0.2">
      <c r="A1606" s="80"/>
      <c r="B1606" s="70"/>
      <c r="C1606" s="71"/>
      <c r="D1606" s="71"/>
      <c r="E1606" s="71"/>
      <c r="F1606" s="61"/>
    </row>
    <row r="1607" spans="1:6" x14ac:dyDescent="0.2">
      <c r="A1607" s="80"/>
      <c r="B1607" s="70"/>
      <c r="C1607" s="71"/>
      <c r="D1607" s="71"/>
      <c r="E1607" s="71"/>
      <c r="F1607" s="61"/>
    </row>
    <row r="1608" spans="1:6" x14ac:dyDescent="0.2">
      <c r="A1608" s="80"/>
      <c r="B1608" s="70"/>
      <c r="C1608" s="71"/>
      <c r="D1608" s="71"/>
      <c r="E1608" s="71"/>
      <c r="F1608" s="61"/>
    </row>
    <row r="1609" spans="1:6" x14ac:dyDescent="0.2">
      <c r="A1609" s="80"/>
      <c r="B1609" s="70"/>
      <c r="C1609" s="71"/>
      <c r="D1609" s="71"/>
      <c r="E1609" s="71"/>
      <c r="F1609" s="61"/>
    </row>
    <row r="1610" spans="1:6" x14ac:dyDescent="0.2">
      <c r="A1610" s="80"/>
      <c r="B1610" s="70"/>
      <c r="C1610" s="71"/>
      <c r="D1610" s="71"/>
      <c r="E1610" s="71"/>
      <c r="F1610" s="61"/>
    </row>
    <row r="1611" spans="1:6" x14ac:dyDescent="0.2">
      <c r="A1611" s="80"/>
      <c r="B1611" s="70"/>
      <c r="C1611" s="71"/>
      <c r="D1611" s="71"/>
      <c r="E1611" s="71"/>
      <c r="F1611" s="61"/>
    </row>
    <row r="1612" spans="1:6" x14ac:dyDescent="0.2">
      <c r="A1612" s="80"/>
      <c r="B1612" s="70"/>
      <c r="C1612" s="71"/>
      <c r="D1612" s="71"/>
      <c r="E1612" s="71"/>
      <c r="F1612" s="61"/>
    </row>
    <row r="1613" spans="1:6" x14ac:dyDescent="0.2">
      <c r="A1613" s="80"/>
      <c r="B1613" s="70"/>
      <c r="C1613" s="71"/>
      <c r="D1613" s="71"/>
      <c r="E1613" s="71"/>
      <c r="F1613" s="61"/>
    </row>
    <row r="1614" spans="1:6" x14ac:dyDescent="0.2">
      <c r="A1614" s="80"/>
      <c r="B1614" s="70"/>
      <c r="C1614" s="71"/>
      <c r="D1614" s="71"/>
      <c r="E1614" s="71"/>
      <c r="F1614" s="61"/>
    </row>
    <row r="1615" spans="1:6" x14ac:dyDescent="0.2">
      <c r="A1615" s="80"/>
      <c r="B1615" s="70"/>
      <c r="C1615" s="71"/>
      <c r="D1615" s="71"/>
      <c r="E1615" s="71"/>
      <c r="F1615" s="61"/>
    </row>
    <row r="1616" spans="1:6" x14ac:dyDescent="0.2">
      <c r="A1616" s="80"/>
      <c r="B1616" s="70"/>
      <c r="C1616" s="71"/>
      <c r="D1616" s="71"/>
      <c r="E1616" s="71"/>
      <c r="F1616" s="61"/>
    </row>
    <row r="1617" spans="1:6" x14ac:dyDescent="0.2">
      <c r="A1617" s="80"/>
      <c r="B1617" s="70"/>
      <c r="C1617" s="71"/>
      <c r="D1617" s="71"/>
      <c r="E1617" s="71"/>
      <c r="F1617" s="61"/>
    </row>
    <row r="1618" spans="1:6" x14ac:dyDescent="0.2">
      <c r="A1618" s="80"/>
      <c r="B1618" s="70"/>
      <c r="C1618" s="71"/>
      <c r="D1618" s="71"/>
      <c r="E1618" s="71"/>
      <c r="F1618" s="61"/>
    </row>
    <row r="1619" spans="1:6" x14ac:dyDescent="0.2">
      <c r="A1619" s="80"/>
      <c r="B1619" s="70"/>
      <c r="C1619" s="71"/>
      <c r="D1619" s="71"/>
      <c r="E1619" s="71"/>
      <c r="F1619" s="61"/>
    </row>
    <row r="1620" spans="1:6" x14ac:dyDescent="0.2">
      <c r="A1620" s="80"/>
      <c r="B1620" s="70"/>
      <c r="C1620" s="71"/>
      <c r="D1620" s="71"/>
      <c r="E1620" s="71"/>
      <c r="F1620" s="61"/>
    </row>
    <row r="1621" spans="1:6" x14ac:dyDescent="0.2">
      <c r="A1621" s="80"/>
      <c r="B1621" s="70"/>
      <c r="C1621" s="71"/>
      <c r="D1621" s="71"/>
      <c r="E1621" s="71"/>
      <c r="F1621" s="61"/>
    </row>
    <row r="1622" spans="1:6" x14ac:dyDescent="0.2">
      <c r="A1622" s="80"/>
      <c r="B1622" s="70"/>
      <c r="C1622" s="71"/>
      <c r="D1622" s="71"/>
      <c r="E1622" s="71"/>
      <c r="F1622" s="61"/>
    </row>
    <row r="1623" spans="1:6" x14ac:dyDescent="0.2">
      <c r="A1623" s="80"/>
      <c r="B1623" s="70"/>
      <c r="C1623" s="71"/>
      <c r="D1623" s="71"/>
      <c r="E1623" s="71"/>
      <c r="F1623" s="61"/>
    </row>
    <row r="1624" spans="1:6" x14ac:dyDescent="0.2">
      <c r="A1624" s="80"/>
      <c r="B1624" s="70"/>
      <c r="C1624" s="71"/>
      <c r="D1624" s="71"/>
      <c r="E1624" s="71"/>
      <c r="F1624" s="61"/>
    </row>
    <row r="1625" spans="1:6" x14ac:dyDescent="0.2">
      <c r="A1625" s="80"/>
      <c r="B1625" s="70"/>
      <c r="C1625" s="71"/>
      <c r="D1625" s="71"/>
      <c r="E1625" s="71"/>
      <c r="F1625" s="61"/>
    </row>
    <row r="1626" spans="1:6" x14ac:dyDescent="0.2">
      <c r="A1626" s="80"/>
      <c r="B1626" s="70"/>
      <c r="C1626" s="71"/>
      <c r="D1626" s="71"/>
      <c r="E1626" s="71"/>
      <c r="F1626" s="61"/>
    </row>
    <row r="1627" spans="1:6" x14ac:dyDescent="0.2">
      <c r="A1627" s="80"/>
      <c r="B1627" s="70"/>
      <c r="C1627" s="71"/>
      <c r="D1627" s="71"/>
      <c r="E1627" s="71"/>
      <c r="F1627" s="61"/>
    </row>
    <row r="1628" spans="1:6" x14ac:dyDescent="0.2">
      <c r="A1628" s="80"/>
      <c r="B1628" s="70"/>
      <c r="C1628" s="71"/>
      <c r="D1628" s="71"/>
      <c r="E1628" s="71"/>
      <c r="F1628" s="61"/>
    </row>
    <row r="1629" spans="1:6" x14ac:dyDescent="0.2">
      <c r="A1629" s="80"/>
      <c r="B1629" s="70"/>
      <c r="C1629" s="71"/>
      <c r="D1629" s="71"/>
      <c r="E1629" s="71"/>
      <c r="F1629" s="61"/>
    </row>
    <row r="1630" spans="1:6" x14ac:dyDescent="0.2">
      <c r="A1630" s="80"/>
      <c r="B1630" s="70"/>
      <c r="C1630" s="71"/>
      <c r="D1630" s="71"/>
      <c r="E1630" s="71"/>
      <c r="F1630" s="61"/>
    </row>
    <row r="1631" spans="1:6" x14ac:dyDescent="0.2">
      <c r="A1631" s="80"/>
      <c r="B1631" s="70"/>
      <c r="C1631" s="71"/>
      <c r="D1631" s="71"/>
      <c r="E1631" s="71"/>
      <c r="F1631" s="61"/>
    </row>
    <row r="1632" spans="1:6" x14ac:dyDescent="0.2">
      <c r="A1632" s="80"/>
      <c r="B1632" s="70"/>
      <c r="C1632" s="71"/>
      <c r="D1632" s="71"/>
      <c r="E1632" s="71"/>
      <c r="F1632" s="61"/>
    </row>
    <row r="1633" spans="1:6" x14ac:dyDescent="0.2">
      <c r="A1633" s="80"/>
      <c r="B1633" s="70"/>
      <c r="C1633" s="71"/>
      <c r="D1633" s="71"/>
      <c r="E1633" s="71"/>
      <c r="F1633" s="61"/>
    </row>
    <row r="1634" spans="1:6" x14ac:dyDescent="0.2">
      <c r="A1634" s="80"/>
      <c r="B1634" s="70"/>
      <c r="C1634" s="71"/>
      <c r="D1634" s="71"/>
      <c r="E1634" s="71"/>
      <c r="F1634" s="61"/>
    </row>
    <row r="1635" spans="1:6" x14ac:dyDescent="0.2">
      <c r="A1635" s="80"/>
      <c r="B1635" s="70"/>
      <c r="C1635" s="71"/>
      <c r="D1635" s="71"/>
      <c r="E1635" s="71"/>
      <c r="F1635" s="61"/>
    </row>
    <row r="1636" spans="1:6" x14ac:dyDescent="0.2">
      <c r="A1636" s="80"/>
      <c r="B1636" s="70"/>
      <c r="C1636" s="71"/>
      <c r="D1636" s="71"/>
      <c r="E1636" s="71"/>
      <c r="F1636" s="61"/>
    </row>
    <row r="1637" spans="1:6" x14ac:dyDescent="0.2">
      <c r="A1637" s="80"/>
      <c r="B1637" s="70"/>
      <c r="C1637" s="71"/>
      <c r="D1637" s="71"/>
      <c r="E1637" s="71"/>
      <c r="F1637" s="61"/>
    </row>
    <row r="1638" spans="1:6" x14ac:dyDescent="0.2">
      <c r="A1638" s="80"/>
      <c r="B1638" s="70"/>
      <c r="C1638" s="71"/>
      <c r="D1638" s="71"/>
      <c r="E1638" s="71"/>
      <c r="F1638" s="61"/>
    </row>
    <row r="1639" spans="1:6" x14ac:dyDescent="0.2">
      <c r="A1639" s="80"/>
      <c r="B1639" s="70"/>
      <c r="C1639" s="71"/>
      <c r="D1639" s="71"/>
      <c r="E1639" s="71"/>
      <c r="F1639" s="61"/>
    </row>
    <row r="1640" spans="1:6" x14ac:dyDescent="0.2">
      <c r="A1640" s="80"/>
      <c r="B1640" s="70"/>
      <c r="C1640" s="71"/>
      <c r="D1640" s="71"/>
      <c r="E1640" s="71"/>
      <c r="F1640" s="61"/>
    </row>
    <row r="1641" spans="1:6" x14ac:dyDescent="0.2">
      <c r="A1641" s="80"/>
      <c r="B1641" s="70"/>
      <c r="C1641" s="71"/>
      <c r="D1641" s="71"/>
      <c r="E1641" s="71"/>
      <c r="F1641" s="61"/>
    </row>
    <row r="1642" spans="1:6" x14ac:dyDescent="0.2">
      <c r="A1642" s="80"/>
      <c r="B1642" s="70"/>
      <c r="C1642" s="71"/>
      <c r="D1642" s="71"/>
      <c r="E1642" s="71"/>
      <c r="F1642" s="61"/>
    </row>
    <row r="1643" spans="1:6" x14ac:dyDescent="0.2">
      <c r="A1643" s="80"/>
      <c r="B1643" s="70"/>
      <c r="C1643" s="71"/>
      <c r="D1643" s="71"/>
      <c r="E1643" s="71"/>
      <c r="F1643" s="61"/>
    </row>
    <row r="1644" spans="1:6" x14ac:dyDescent="0.2">
      <c r="A1644" s="80"/>
      <c r="B1644" s="70"/>
      <c r="C1644" s="71"/>
      <c r="D1644" s="71"/>
      <c r="E1644" s="71"/>
      <c r="F1644" s="61"/>
    </row>
    <row r="1645" spans="1:6" x14ac:dyDescent="0.2">
      <c r="A1645" s="80"/>
      <c r="B1645" s="70"/>
      <c r="C1645" s="71"/>
      <c r="D1645" s="71"/>
      <c r="E1645" s="71"/>
      <c r="F1645" s="61"/>
    </row>
    <row r="1646" spans="1:6" x14ac:dyDescent="0.2">
      <c r="A1646" s="80"/>
      <c r="B1646" s="70"/>
      <c r="C1646" s="71"/>
      <c r="D1646" s="71"/>
      <c r="E1646" s="71"/>
      <c r="F1646" s="61"/>
    </row>
    <row r="1647" spans="1:6" x14ac:dyDescent="0.2">
      <c r="A1647" s="80"/>
      <c r="B1647" s="70"/>
      <c r="C1647" s="71"/>
      <c r="D1647" s="71"/>
      <c r="E1647" s="71"/>
      <c r="F1647" s="61"/>
    </row>
    <row r="1648" spans="1:6" x14ac:dyDescent="0.2">
      <c r="A1648" s="80"/>
      <c r="B1648" s="70"/>
      <c r="C1648" s="71"/>
      <c r="D1648" s="71"/>
      <c r="E1648" s="71"/>
      <c r="F1648" s="61"/>
    </row>
    <row r="1649" spans="1:6" x14ac:dyDescent="0.2">
      <c r="A1649" s="80"/>
      <c r="B1649" s="70"/>
      <c r="C1649" s="71"/>
      <c r="D1649" s="71"/>
      <c r="E1649" s="71"/>
      <c r="F1649" s="61"/>
    </row>
    <row r="1650" spans="1:6" x14ac:dyDescent="0.2">
      <c r="A1650" s="80"/>
      <c r="B1650" s="70"/>
      <c r="C1650" s="71"/>
      <c r="D1650" s="71"/>
      <c r="E1650" s="71"/>
      <c r="F1650" s="61"/>
    </row>
    <row r="1651" spans="1:6" x14ac:dyDescent="0.2">
      <c r="A1651" s="80"/>
      <c r="B1651" s="70"/>
      <c r="C1651" s="71"/>
      <c r="D1651" s="71"/>
      <c r="E1651" s="71"/>
      <c r="F1651" s="61"/>
    </row>
    <row r="1652" spans="1:6" x14ac:dyDescent="0.2">
      <c r="A1652" s="80"/>
      <c r="B1652" s="70"/>
      <c r="C1652" s="71"/>
      <c r="D1652" s="71"/>
      <c r="E1652" s="71"/>
      <c r="F1652" s="61"/>
    </row>
    <row r="1653" spans="1:6" x14ac:dyDescent="0.2">
      <c r="A1653" s="80"/>
      <c r="B1653" s="70"/>
      <c r="C1653" s="71"/>
      <c r="D1653" s="71"/>
      <c r="E1653" s="71"/>
      <c r="F1653" s="61"/>
    </row>
    <row r="1654" spans="1:6" x14ac:dyDescent="0.2">
      <c r="A1654" s="80"/>
      <c r="B1654" s="70"/>
      <c r="C1654" s="71"/>
      <c r="D1654" s="71"/>
      <c r="E1654" s="71"/>
      <c r="F1654" s="61"/>
    </row>
    <row r="1655" spans="1:6" x14ac:dyDescent="0.2">
      <c r="A1655" s="80"/>
      <c r="B1655" s="70"/>
      <c r="C1655" s="71"/>
      <c r="D1655" s="71"/>
      <c r="E1655" s="71"/>
      <c r="F1655" s="61"/>
    </row>
    <row r="1656" spans="1:6" x14ac:dyDescent="0.2">
      <c r="A1656" s="80"/>
      <c r="B1656" s="70"/>
      <c r="C1656" s="71"/>
      <c r="D1656" s="71"/>
      <c r="E1656" s="71"/>
      <c r="F1656" s="61"/>
    </row>
    <row r="1657" spans="1:6" x14ac:dyDescent="0.2">
      <c r="A1657" s="80"/>
      <c r="B1657" s="70"/>
      <c r="C1657" s="71"/>
      <c r="D1657" s="71"/>
      <c r="E1657" s="71"/>
      <c r="F1657" s="61"/>
    </row>
    <row r="1658" spans="1:6" x14ac:dyDescent="0.2">
      <c r="A1658" s="80"/>
      <c r="B1658" s="70"/>
      <c r="C1658" s="71"/>
      <c r="D1658" s="71"/>
      <c r="E1658" s="71"/>
      <c r="F1658" s="61"/>
    </row>
    <row r="1659" spans="1:6" x14ac:dyDescent="0.2">
      <c r="A1659" s="80"/>
      <c r="B1659" s="70"/>
      <c r="C1659" s="71"/>
      <c r="D1659" s="71"/>
      <c r="E1659" s="71"/>
      <c r="F1659" s="61"/>
    </row>
    <row r="1660" spans="1:6" x14ac:dyDescent="0.2">
      <c r="A1660" s="80"/>
      <c r="B1660" s="70"/>
      <c r="C1660" s="71"/>
      <c r="D1660" s="71"/>
      <c r="E1660" s="71"/>
      <c r="F1660" s="61"/>
    </row>
    <row r="1661" spans="1:6" x14ac:dyDescent="0.2">
      <c r="A1661" s="80"/>
      <c r="B1661" s="70"/>
      <c r="C1661" s="71"/>
      <c r="D1661" s="71"/>
      <c r="E1661" s="71"/>
      <c r="F1661" s="61"/>
    </row>
    <row r="1662" spans="1:6" x14ac:dyDescent="0.2">
      <c r="A1662" s="80"/>
      <c r="B1662" s="70"/>
      <c r="C1662" s="71"/>
      <c r="D1662" s="71"/>
      <c r="E1662" s="71"/>
      <c r="F1662" s="61"/>
    </row>
    <row r="1663" spans="1:6" x14ac:dyDescent="0.2">
      <c r="A1663" s="80"/>
      <c r="B1663" s="70"/>
      <c r="C1663" s="71"/>
      <c r="D1663" s="71"/>
      <c r="E1663" s="71"/>
      <c r="F1663" s="61"/>
    </row>
    <row r="1664" spans="1:6" x14ac:dyDescent="0.2">
      <c r="A1664" s="80"/>
      <c r="B1664" s="70"/>
      <c r="C1664" s="71"/>
      <c r="D1664" s="71"/>
      <c r="E1664" s="71"/>
      <c r="F1664" s="61"/>
    </row>
    <row r="1665" spans="1:6" x14ac:dyDescent="0.2">
      <c r="A1665" s="80"/>
      <c r="B1665" s="70"/>
      <c r="C1665" s="71"/>
      <c r="D1665" s="71"/>
      <c r="E1665" s="71"/>
      <c r="F1665" s="61"/>
    </row>
    <row r="1666" spans="1:6" x14ac:dyDescent="0.2">
      <c r="A1666" s="80"/>
      <c r="B1666" s="70"/>
      <c r="C1666" s="71"/>
      <c r="D1666" s="71"/>
      <c r="E1666" s="71"/>
      <c r="F1666" s="61"/>
    </row>
    <row r="1667" spans="1:6" x14ac:dyDescent="0.2">
      <c r="A1667" s="80"/>
      <c r="B1667" s="70"/>
      <c r="C1667" s="71"/>
      <c r="D1667" s="71"/>
      <c r="E1667" s="71"/>
      <c r="F1667" s="61"/>
    </row>
    <row r="1668" spans="1:6" x14ac:dyDescent="0.2">
      <c r="A1668" s="80"/>
      <c r="B1668" s="70"/>
      <c r="C1668" s="71"/>
      <c r="D1668" s="71"/>
      <c r="E1668" s="71"/>
      <c r="F1668" s="61"/>
    </row>
    <row r="1669" spans="1:6" x14ac:dyDescent="0.2">
      <c r="A1669" s="80"/>
      <c r="B1669" s="70"/>
      <c r="C1669" s="71"/>
      <c r="D1669" s="71"/>
      <c r="E1669" s="71"/>
      <c r="F1669" s="61"/>
    </row>
    <row r="1670" spans="1:6" x14ac:dyDescent="0.2">
      <c r="A1670" s="80"/>
      <c r="B1670" s="70"/>
      <c r="C1670" s="71"/>
      <c r="D1670" s="71"/>
      <c r="E1670" s="71"/>
      <c r="F1670" s="61"/>
    </row>
    <row r="1671" spans="1:6" x14ac:dyDescent="0.2">
      <c r="A1671" s="80"/>
      <c r="B1671" s="70"/>
      <c r="C1671" s="71"/>
      <c r="D1671" s="71"/>
      <c r="E1671" s="71"/>
      <c r="F1671" s="61"/>
    </row>
    <row r="1672" spans="1:6" x14ac:dyDescent="0.2">
      <c r="A1672" s="80"/>
      <c r="B1672" s="70"/>
      <c r="C1672" s="71"/>
      <c r="D1672" s="71"/>
      <c r="E1672" s="71"/>
      <c r="F1672" s="61"/>
    </row>
    <row r="1673" spans="1:6" x14ac:dyDescent="0.2">
      <c r="A1673" s="80"/>
      <c r="B1673" s="70"/>
      <c r="C1673" s="71"/>
      <c r="D1673" s="71"/>
      <c r="E1673" s="71"/>
      <c r="F1673" s="61"/>
    </row>
    <row r="1674" spans="1:6" x14ac:dyDescent="0.2">
      <c r="A1674" s="80"/>
      <c r="B1674" s="70"/>
      <c r="C1674" s="71"/>
      <c r="D1674" s="71"/>
      <c r="E1674" s="71"/>
      <c r="F1674" s="61"/>
    </row>
    <row r="1675" spans="1:6" x14ac:dyDescent="0.2">
      <c r="A1675" s="80"/>
      <c r="B1675" s="70"/>
      <c r="C1675" s="71"/>
      <c r="D1675" s="71"/>
      <c r="E1675" s="71"/>
      <c r="F1675" s="61"/>
    </row>
    <row r="1676" spans="1:6" x14ac:dyDescent="0.2">
      <c r="A1676" s="80"/>
      <c r="B1676" s="70"/>
      <c r="C1676" s="71"/>
      <c r="D1676" s="71"/>
      <c r="E1676" s="71"/>
      <c r="F1676" s="61"/>
    </row>
    <row r="1677" spans="1:6" x14ac:dyDescent="0.2">
      <c r="A1677" s="80"/>
      <c r="B1677" s="70"/>
      <c r="C1677" s="71"/>
      <c r="D1677" s="71"/>
      <c r="E1677" s="71"/>
      <c r="F1677" s="61"/>
    </row>
    <row r="1678" spans="1:6" x14ac:dyDescent="0.2">
      <c r="A1678" s="80"/>
      <c r="B1678" s="70"/>
      <c r="C1678" s="71"/>
      <c r="D1678" s="71"/>
      <c r="E1678" s="71"/>
      <c r="F1678" s="61"/>
    </row>
    <row r="1679" spans="1:6" x14ac:dyDescent="0.2">
      <c r="A1679" s="80"/>
      <c r="B1679" s="70"/>
      <c r="C1679" s="71"/>
      <c r="D1679" s="71"/>
      <c r="E1679" s="71"/>
      <c r="F1679" s="61"/>
    </row>
    <row r="1680" spans="1:6" x14ac:dyDescent="0.2">
      <c r="A1680" s="80"/>
      <c r="B1680" s="70"/>
      <c r="C1680" s="71"/>
      <c r="D1680" s="71"/>
      <c r="E1680" s="71"/>
      <c r="F1680" s="61"/>
    </row>
    <row r="1681" spans="1:6" x14ac:dyDescent="0.2">
      <c r="A1681" s="80"/>
      <c r="B1681" s="70"/>
      <c r="C1681" s="71"/>
      <c r="D1681" s="71"/>
      <c r="E1681" s="71"/>
      <c r="F1681" s="61"/>
    </row>
    <row r="1682" spans="1:6" x14ac:dyDescent="0.2">
      <c r="A1682" s="80"/>
      <c r="B1682" s="70"/>
      <c r="C1682" s="71"/>
      <c r="D1682" s="71"/>
      <c r="E1682" s="71"/>
      <c r="F1682" s="61"/>
    </row>
    <row r="1683" spans="1:6" x14ac:dyDescent="0.2">
      <c r="A1683" s="80"/>
      <c r="B1683" s="70"/>
      <c r="C1683" s="71"/>
      <c r="D1683" s="71"/>
      <c r="E1683" s="71"/>
      <c r="F1683" s="61"/>
    </row>
    <row r="1684" spans="1:6" x14ac:dyDescent="0.2">
      <c r="A1684" s="80"/>
      <c r="B1684" s="70"/>
      <c r="C1684" s="71"/>
      <c r="D1684" s="71"/>
      <c r="E1684" s="71"/>
      <c r="F1684" s="61"/>
    </row>
    <row r="1685" spans="1:6" x14ac:dyDescent="0.2">
      <c r="A1685" s="80"/>
      <c r="B1685" s="70"/>
      <c r="C1685" s="71"/>
      <c r="D1685" s="71"/>
      <c r="E1685" s="71"/>
      <c r="F1685" s="61"/>
    </row>
    <row r="1686" spans="1:6" x14ac:dyDescent="0.2">
      <c r="A1686" s="80"/>
      <c r="B1686" s="70"/>
      <c r="C1686" s="71"/>
      <c r="D1686" s="71"/>
      <c r="E1686" s="71"/>
      <c r="F1686" s="61"/>
    </row>
    <row r="1687" spans="1:6" x14ac:dyDescent="0.2">
      <c r="A1687" s="80"/>
      <c r="B1687" s="70"/>
      <c r="C1687" s="71"/>
      <c r="D1687" s="71"/>
      <c r="E1687" s="71"/>
      <c r="F1687" s="61"/>
    </row>
    <row r="1688" spans="1:6" x14ac:dyDescent="0.2">
      <c r="A1688" s="80"/>
      <c r="B1688" s="70"/>
      <c r="C1688" s="71"/>
      <c r="D1688" s="71"/>
      <c r="E1688" s="71"/>
      <c r="F1688" s="61"/>
    </row>
    <row r="1689" spans="1:6" x14ac:dyDescent="0.2">
      <c r="A1689" s="80"/>
      <c r="B1689" s="70"/>
      <c r="C1689" s="71"/>
      <c r="D1689" s="71"/>
      <c r="E1689" s="71"/>
      <c r="F1689" s="61"/>
    </row>
    <row r="1690" spans="1:6" x14ac:dyDescent="0.2">
      <c r="A1690" s="80"/>
      <c r="B1690" s="70"/>
      <c r="C1690" s="71"/>
      <c r="D1690" s="71"/>
      <c r="E1690" s="71"/>
      <c r="F1690" s="61"/>
    </row>
    <row r="1691" spans="1:6" x14ac:dyDescent="0.2">
      <c r="A1691" s="80"/>
      <c r="B1691" s="70"/>
      <c r="C1691" s="71"/>
      <c r="D1691" s="71"/>
      <c r="E1691" s="71"/>
      <c r="F1691" s="61"/>
    </row>
    <row r="1692" spans="1:6" x14ac:dyDescent="0.2">
      <c r="A1692" s="80"/>
      <c r="B1692" s="70"/>
      <c r="C1692" s="71"/>
      <c r="D1692" s="71"/>
      <c r="E1692" s="71"/>
      <c r="F1692" s="61"/>
    </row>
    <row r="1693" spans="1:6" x14ac:dyDescent="0.2">
      <c r="A1693" s="80"/>
      <c r="B1693" s="70"/>
      <c r="C1693" s="71"/>
      <c r="D1693" s="71"/>
      <c r="E1693" s="71"/>
      <c r="F1693" s="61"/>
    </row>
    <row r="1694" spans="1:6" x14ac:dyDescent="0.2">
      <c r="A1694" s="80"/>
      <c r="B1694" s="70"/>
      <c r="C1694" s="71"/>
      <c r="D1694" s="71"/>
      <c r="E1694" s="71"/>
      <c r="F1694" s="61"/>
    </row>
    <row r="1695" spans="1:6" x14ac:dyDescent="0.2">
      <c r="A1695" s="80"/>
      <c r="B1695" s="70"/>
      <c r="C1695" s="71"/>
      <c r="D1695" s="71"/>
      <c r="E1695" s="71"/>
      <c r="F1695" s="61"/>
    </row>
    <row r="1696" spans="1:6" x14ac:dyDescent="0.2">
      <c r="A1696" s="80"/>
      <c r="B1696" s="70"/>
      <c r="C1696" s="71"/>
      <c r="D1696" s="71"/>
      <c r="E1696" s="71"/>
      <c r="F1696" s="61"/>
    </row>
    <row r="1697" spans="1:6" x14ac:dyDescent="0.2">
      <c r="A1697" s="80"/>
      <c r="B1697" s="70"/>
      <c r="C1697" s="71"/>
      <c r="D1697" s="71"/>
      <c r="E1697" s="71"/>
      <c r="F1697" s="61"/>
    </row>
    <row r="1698" spans="1:6" x14ac:dyDescent="0.2">
      <c r="A1698" s="80"/>
      <c r="B1698" s="70"/>
      <c r="C1698" s="71"/>
      <c r="D1698" s="71"/>
      <c r="E1698" s="71"/>
      <c r="F1698" s="61"/>
    </row>
    <row r="1699" spans="1:6" x14ac:dyDescent="0.2">
      <c r="A1699" s="80"/>
      <c r="B1699" s="70"/>
      <c r="C1699" s="71"/>
      <c r="D1699" s="71"/>
      <c r="E1699" s="71"/>
      <c r="F1699" s="61"/>
    </row>
    <row r="1700" spans="1:6" x14ac:dyDescent="0.2">
      <c r="A1700" s="80"/>
      <c r="B1700" s="70"/>
      <c r="C1700" s="71"/>
      <c r="D1700" s="71"/>
      <c r="E1700" s="71"/>
      <c r="F1700" s="61"/>
    </row>
    <row r="1701" spans="1:6" x14ac:dyDescent="0.2">
      <c r="A1701" s="80"/>
      <c r="B1701" s="70"/>
      <c r="C1701" s="71"/>
      <c r="D1701" s="71"/>
      <c r="E1701" s="71"/>
      <c r="F1701" s="61"/>
    </row>
    <row r="1702" spans="1:6" x14ac:dyDescent="0.2">
      <c r="A1702" s="80"/>
      <c r="B1702" s="70"/>
      <c r="C1702" s="71"/>
      <c r="D1702" s="71"/>
      <c r="E1702" s="71"/>
      <c r="F1702" s="61"/>
    </row>
    <row r="1703" spans="1:6" x14ac:dyDescent="0.2">
      <c r="A1703" s="80"/>
      <c r="B1703" s="70"/>
      <c r="C1703" s="71"/>
      <c r="D1703" s="71"/>
      <c r="E1703" s="71"/>
      <c r="F1703" s="61"/>
    </row>
    <row r="1704" spans="1:6" x14ac:dyDescent="0.2">
      <c r="A1704" s="80"/>
      <c r="B1704" s="70"/>
      <c r="C1704" s="71"/>
      <c r="D1704" s="71"/>
      <c r="E1704" s="71"/>
      <c r="F1704" s="61"/>
    </row>
    <row r="1705" spans="1:6" x14ac:dyDescent="0.2">
      <c r="A1705" s="80"/>
      <c r="B1705" s="70"/>
      <c r="C1705" s="71"/>
      <c r="D1705" s="71"/>
      <c r="E1705" s="71"/>
      <c r="F1705" s="61"/>
    </row>
    <row r="1706" spans="1:6" x14ac:dyDescent="0.2">
      <c r="A1706" s="80"/>
      <c r="B1706" s="70"/>
      <c r="C1706" s="71"/>
      <c r="D1706" s="71"/>
      <c r="E1706" s="71"/>
      <c r="F1706" s="61"/>
    </row>
    <row r="1707" spans="1:6" x14ac:dyDescent="0.2">
      <c r="A1707" s="80"/>
      <c r="B1707" s="70"/>
      <c r="C1707" s="71"/>
      <c r="D1707" s="71"/>
      <c r="E1707" s="71"/>
      <c r="F1707" s="61"/>
    </row>
    <row r="1708" spans="1:6" x14ac:dyDescent="0.2">
      <c r="A1708" s="80"/>
      <c r="B1708" s="70"/>
      <c r="C1708" s="71"/>
      <c r="D1708" s="71"/>
      <c r="E1708" s="71"/>
      <c r="F1708" s="61"/>
    </row>
    <row r="1709" spans="1:6" x14ac:dyDescent="0.2">
      <c r="A1709" s="80"/>
      <c r="B1709" s="70"/>
      <c r="C1709" s="71"/>
      <c r="D1709" s="71"/>
      <c r="E1709" s="71"/>
      <c r="F1709" s="61"/>
    </row>
    <row r="1710" spans="1:6" x14ac:dyDescent="0.2">
      <c r="A1710" s="80"/>
      <c r="B1710" s="70"/>
      <c r="C1710" s="71"/>
      <c r="D1710" s="71"/>
      <c r="E1710" s="71"/>
      <c r="F1710" s="61"/>
    </row>
    <row r="1711" spans="1:6" x14ac:dyDescent="0.2">
      <c r="A1711" s="80"/>
      <c r="B1711" s="70"/>
      <c r="C1711" s="71"/>
      <c r="D1711" s="71"/>
      <c r="E1711" s="71"/>
      <c r="F1711" s="61"/>
    </row>
    <row r="1712" spans="1:6" x14ac:dyDescent="0.2">
      <c r="A1712" s="80"/>
      <c r="B1712" s="70"/>
      <c r="C1712" s="71"/>
      <c r="D1712" s="71"/>
      <c r="E1712" s="71"/>
      <c r="F1712" s="61"/>
    </row>
    <row r="1713" spans="1:6" x14ac:dyDescent="0.2">
      <c r="A1713" s="80"/>
      <c r="B1713" s="70"/>
      <c r="C1713" s="71"/>
      <c r="D1713" s="71"/>
      <c r="E1713" s="71"/>
      <c r="F1713" s="61"/>
    </row>
    <row r="1714" spans="1:6" x14ac:dyDescent="0.2">
      <c r="A1714" s="80"/>
      <c r="B1714" s="70"/>
      <c r="C1714" s="71"/>
      <c r="D1714" s="71"/>
      <c r="E1714" s="71"/>
      <c r="F1714" s="61"/>
    </row>
    <row r="1715" spans="1:6" x14ac:dyDescent="0.2">
      <c r="A1715" s="80"/>
      <c r="B1715" s="70"/>
      <c r="C1715" s="71"/>
      <c r="D1715" s="71"/>
      <c r="E1715" s="71"/>
      <c r="F1715" s="61"/>
    </row>
    <row r="1716" spans="1:6" x14ac:dyDescent="0.2">
      <c r="A1716" s="80"/>
      <c r="B1716" s="70"/>
      <c r="C1716" s="71"/>
      <c r="D1716" s="71"/>
      <c r="E1716" s="71"/>
      <c r="F1716" s="61"/>
    </row>
    <row r="1717" spans="1:6" x14ac:dyDescent="0.2">
      <c r="A1717" s="80"/>
      <c r="B1717" s="70"/>
      <c r="C1717" s="71"/>
      <c r="D1717" s="71"/>
      <c r="E1717" s="71"/>
      <c r="F1717" s="61"/>
    </row>
    <row r="1718" spans="1:6" x14ac:dyDescent="0.2">
      <c r="A1718" s="80"/>
      <c r="B1718" s="70"/>
      <c r="C1718" s="71"/>
      <c r="D1718" s="71"/>
      <c r="E1718" s="71"/>
      <c r="F1718" s="61"/>
    </row>
    <row r="1719" spans="1:6" x14ac:dyDescent="0.2">
      <c r="A1719" s="80"/>
      <c r="B1719" s="70"/>
      <c r="C1719" s="71"/>
      <c r="D1719" s="71"/>
      <c r="E1719" s="71"/>
      <c r="F1719" s="61"/>
    </row>
    <row r="1720" spans="1:6" x14ac:dyDescent="0.2">
      <c r="A1720" s="80"/>
      <c r="B1720" s="70"/>
      <c r="C1720" s="71"/>
      <c r="D1720" s="71"/>
      <c r="E1720" s="71"/>
      <c r="F1720" s="61"/>
    </row>
    <row r="1721" spans="1:6" x14ac:dyDescent="0.2">
      <c r="A1721" s="80"/>
      <c r="B1721" s="70"/>
      <c r="C1721" s="71"/>
      <c r="D1721" s="71"/>
      <c r="E1721" s="71"/>
      <c r="F1721" s="61"/>
    </row>
    <row r="1722" spans="1:6" x14ac:dyDescent="0.2">
      <c r="A1722" s="80"/>
      <c r="B1722" s="70"/>
      <c r="C1722" s="71"/>
      <c r="D1722" s="71"/>
      <c r="E1722" s="71"/>
      <c r="F1722" s="61"/>
    </row>
    <row r="1723" spans="1:6" x14ac:dyDescent="0.2">
      <c r="A1723" s="80"/>
      <c r="B1723" s="70"/>
      <c r="C1723" s="71"/>
      <c r="D1723" s="71"/>
      <c r="E1723" s="71"/>
      <c r="F1723" s="61"/>
    </row>
    <row r="1724" spans="1:6" x14ac:dyDescent="0.2">
      <c r="A1724" s="80"/>
      <c r="B1724" s="70"/>
      <c r="C1724" s="71"/>
      <c r="D1724" s="71"/>
      <c r="E1724" s="71"/>
      <c r="F1724" s="61"/>
    </row>
    <row r="1725" spans="1:6" x14ac:dyDescent="0.2">
      <c r="A1725" s="80"/>
      <c r="B1725" s="70"/>
      <c r="C1725" s="71"/>
      <c r="D1725" s="71"/>
      <c r="E1725" s="71"/>
      <c r="F1725" s="61"/>
    </row>
    <row r="1726" spans="1:6" x14ac:dyDescent="0.2">
      <c r="A1726" s="80"/>
      <c r="B1726" s="70"/>
      <c r="C1726" s="71"/>
      <c r="D1726" s="71"/>
      <c r="E1726" s="71"/>
      <c r="F1726" s="61"/>
    </row>
    <row r="1727" spans="1:6" x14ac:dyDescent="0.2">
      <c r="A1727" s="80"/>
      <c r="B1727" s="70"/>
      <c r="C1727" s="71"/>
      <c r="D1727" s="71"/>
      <c r="E1727" s="71"/>
      <c r="F1727" s="61"/>
    </row>
    <row r="1728" spans="1:6" x14ac:dyDescent="0.2">
      <c r="A1728" s="80"/>
      <c r="B1728" s="70"/>
      <c r="C1728" s="71"/>
      <c r="D1728" s="71"/>
      <c r="E1728" s="71"/>
      <c r="F1728" s="61"/>
    </row>
    <row r="1729" spans="1:6" x14ac:dyDescent="0.2">
      <c r="A1729" s="80"/>
      <c r="B1729" s="70"/>
      <c r="C1729" s="71"/>
      <c r="D1729" s="71"/>
      <c r="E1729" s="71"/>
      <c r="F1729" s="61"/>
    </row>
    <row r="1730" spans="1:6" x14ac:dyDescent="0.2">
      <c r="A1730" s="80"/>
      <c r="B1730" s="70"/>
      <c r="C1730" s="71"/>
      <c r="D1730" s="71"/>
      <c r="E1730" s="71"/>
      <c r="F1730" s="61"/>
    </row>
    <row r="1731" spans="1:6" x14ac:dyDescent="0.2">
      <c r="A1731" s="80"/>
      <c r="B1731" s="70"/>
      <c r="C1731" s="71"/>
      <c r="D1731" s="71"/>
      <c r="E1731" s="71"/>
      <c r="F1731" s="61"/>
    </row>
    <row r="1732" spans="1:6" x14ac:dyDescent="0.2">
      <c r="A1732" s="80"/>
      <c r="B1732" s="70"/>
      <c r="C1732" s="71"/>
      <c r="D1732" s="71"/>
      <c r="E1732" s="71"/>
      <c r="F1732" s="61"/>
    </row>
    <row r="1733" spans="1:6" x14ac:dyDescent="0.2">
      <c r="A1733" s="80"/>
      <c r="B1733" s="70"/>
      <c r="C1733" s="71"/>
      <c r="D1733" s="71"/>
      <c r="E1733" s="71"/>
      <c r="F1733" s="61"/>
    </row>
    <row r="1734" spans="1:6" x14ac:dyDescent="0.2">
      <c r="A1734" s="80"/>
      <c r="B1734" s="70"/>
      <c r="C1734" s="71"/>
      <c r="D1734" s="71"/>
      <c r="E1734" s="71"/>
      <c r="F1734" s="61"/>
    </row>
    <row r="1735" spans="1:6" x14ac:dyDescent="0.2">
      <c r="A1735" s="80"/>
      <c r="B1735" s="70"/>
      <c r="C1735" s="71"/>
      <c r="D1735" s="71"/>
      <c r="E1735" s="71"/>
      <c r="F1735" s="61"/>
    </row>
    <row r="1736" spans="1:6" x14ac:dyDescent="0.2">
      <c r="A1736" s="80"/>
      <c r="B1736" s="70"/>
      <c r="C1736" s="71"/>
      <c r="D1736" s="71"/>
      <c r="E1736" s="71"/>
      <c r="F1736" s="61"/>
    </row>
    <row r="1737" spans="1:6" x14ac:dyDescent="0.2">
      <c r="A1737" s="80"/>
      <c r="B1737" s="70"/>
      <c r="C1737" s="71"/>
      <c r="D1737" s="71"/>
      <c r="E1737" s="71"/>
      <c r="F1737" s="61"/>
    </row>
    <row r="1738" spans="1:6" x14ac:dyDescent="0.2">
      <c r="A1738" s="80"/>
      <c r="B1738" s="70"/>
      <c r="C1738" s="71"/>
      <c r="D1738" s="71"/>
      <c r="E1738" s="71"/>
      <c r="F1738" s="61"/>
    </row>
    <row r="1739" spans="1:6" x14ac:dyDescent="0.2">
      <c r="A1739" s="80"/>
      <c r="B1739" s="70"/>
      <c r="C1739" s="71"/>
      <c r="D1739" s="71"/>
      <c r="E1739" s="71"/>
      <c r="F1739" s="61"/>
    </row>
    <row r="1740" spans="1:6" x14ac:dyDescent="0.2">
      <c r="A1740" s="80"/>
      <c r="B1740" s="70"/>
      <c r="C1740" s="71"/>
      <c r="D1740" s="71"/>
      <c r="E1740" s="71"/>
      <c r="F1740" s="61"/>
    </row>
    <row r="1741" spans="1:6" x14ac:dyDescent="0.2">
      <c r="A1741" s="80"/>
      <c r="B1741" s="70"/>
      <c r="C1741" s="71"/>
      <c r="D1741" s="71"/>
      <c r="E1741" s="71"/>
      <c r="F1741" s="61"/>
    </row>
    <row r="1742" spans="1:6" x14ac:dyDescent="0.2">
      <c r="A1742" s="80"/>
      <c r="B1742" s="70"/>
      <c r="C1742" s="71"/>
      <c r="D1742" s="71"/>
      <c r="E1742" s="71"/>
      <c r="F1742" s="61"/>
    </row>
    <row r="1743" spans="1:6" x14ac:dyDescent="0.2">
      <c r="A1743" s="80"/>
      <c r="B1743" s="70"/>
      <c r="C1743" s="71"/>
      <c r="D1743" s="71"/>
      <c r="E1743" s="71"/>
      <c r="F1743" s="61"/>
    </row>
    <row r="1744" spans="1:6" x14ac:dyDescent="0.2">
      <c r="A1744" s="80"/>
      <c r="B1744" s="70"/>
      <c r="C1744" s="71"/>
      <c r="D1744" s="71"/>
      <c r="E1744" s="71"/>
      <c r="F1744" s="61"/>
    </row>
    <row r="1745" spans="1:6" x14ac:dyDescent="0.2">
      <c r="A1745" s="80"/>
      <c r="B1745" s="70"/>
      <c r="C1745" s="71"/>
      <c r="D1745" s="71"/>
      <c r="E1745" s="71"/>
      <c r="F1745" s="61"/>
    </row>
    <row r="1746" spans="1:6" x14ac:dyDescent="0.2">
      <c r="A1746" s="80"/>
      <c r="B1746" s="70"/>
      <c r="C1746" s="71"/>
      <c r="D1746" s="71"/>
      <c r="E1746" s="71"/>
      <c r="F1746" s="61"/>
    </row>
    <row r="1747" spans="1:6" x14ac:dyDescent="0.2">
      <c r="A1747" s="80"/>
      <c r="B1747" s="70"/>
      <c r="C1747" s="71"/>
      <c r="D1747" s="71"/>
      <c r="E1747" s="71"/>
      <c r="F1747" s="61"/>
    </row>
    <row r="1748" spans="1:6" x14ac:dyDescent="0.2">
      <c r="A1748" s="80"/>
      <c r="B1748" s="70"/>
      <c r="C1748" s="71"/>
      <c r="D1748" s="71"/>
      <c r="E1748" s="71"/>
      <c r="F1748" s="61"/>
    </row>
    <row r="1749" spans="1:6" x14ac:dyDescent="0.2">
      <c r="A1749" s="80"/>
      <c r="B1749" s="70"/>
      <c r="C1749" s="71"/>
      <c r="D1749" s="71"/>
      <c r="E1749" s="71"/>
      <c r="F1749" s="61"/>
    </row>
    <row r="1750" spans="1:6" x14ac:dyDescent="0.2">
      <c r="A1750" s="80"/>
      <c r="B1750" s="70"/>
      <c r="C1750" s="71"/>
      <c r="D1750" s="71"/>
      <c r="E1750" s="71"/>
      <c r="F1750" s="61"/>
    </row>
    <row r="1751" spans="1:6" x14ac:dyDescent="0.2">
      <c r="A1751" s="80"/>
      <c r="B1751" s="70"/>
      <c r="C1751" s="71"/>
      <c r="D1751" s="71"/>
      <c r="E1751" s="71"/>
      <c r="F1751" s="61"/>
    </row>
    <row r="1752" spans="1:6" x14ac:dyDescent="0.2">
      <c r="A1752" s="80"/>
      <c r="B1752" s="70"/>
      <c r="C1752" s="71"/>
      <c r="D1752" s="71"/>
      <c r="E1752" s="71"/>
      <c r="F1752" s="61"/>
    </row>
    <row r="1753" spans="1:6" x14ac:dyDescent="0.2">
      <c r="A1753" s="80"/>
      <c r="B1753" s="70"/>
      <c r="C1753" s="71"/>
      <c r="D1753" s="71"/>
      <c r="E1753" s="71"/>
      <c r="F1753" s="61"/>
    </row>
    <row r="1754" spans="1:6" x14ac:dyDescent="0.2">
      <c r="A1754" s="80"/>
      <c r="B1754" s="70"/>
      <c r="C1754" s="71"/>
      <c r="D1754" s="71"/>
      <c r="E1754" s="71"/>
      <c r="F1754" s="61"/>
    </row>
    <row r="1755" spans="1:6" x14ac:dyDescent="0.2">
      <c r="A1755" s="80"/>
      <c r="B1755" s="70"/>
      <c r="C1755" s="71"/>
      <c r="D1755" s="71"/>
      <c r="E1755" s="71"/>
      <c r="F1755" s="61"/>
    </row>
    <row r="1756" spans="1:6" x14ac:dyDescent="0.2">
      <c r="A1756" s="80"/>
      <c r="B1756" s="70"/>
      <c r="C1756" s="71"/>
      <c r="D1756" s="71"/>
      <c r="E1756" s="71"/>
      <c r="F1756" s="61"/>
    </row>
    <row r="1757" spans="1:6" x14ac:dyDescent="0.2">
      <c r="A1757" s="80"/>
      <c r="B1757" s="70"/>
      <c r="C1757" s="71"/>
      <c r="D1757" s="71"/>
      <c r="E1757" s="71"/>
      <c r="F1757" s="61"/>
    </row>
    <row r="1758" spans="1:6" x14ac:dyDescent="0.2">
      <c r="A1758" s="80"/>
      <c r="B1758" s="70"/>
      <c r="C1758" s="71"/>
      <c r="D1758" s="71"/>
      <c r="E1758" s="71"/>
      <c r="F1758" s="61"/>
    </row>
    <row r="1759" spans="1:6" x14ac:dyDescent="0.2">
      <c r="A1759" s="80"/>
      <c r="B1759" s="70"/>
      <c r="C1759" s="71"/>
      <c r="D1759" s="71"/>
      <c r="E1759" s="71"/>
      <c r="F1759" s="61"/>
    </row>
    <row r="1760" spans="1:6" x14ac:dyDescent="0.2">
      <c r="A1760" s="80"/>
      <c r="B1760" s="70"/>
      <c r="C1760" s="71"/>
      <c r="D1760" s="71"/>
      <c r="E1760" s="71"/>
      <c r="F1760" s="61"/>
    </row>
    <row r="1761" spans="1:6" x14ac:dyDescent="0.2">
      <c r="A1761" s="80"/>
      <c r="B1761" s="70"/>
      <c r="C1761" s="71"/>
      <c r="D1761" s="71"/>
      <c r="E1761" s="71"/>
      <c r="F1761" s="61"/>
    </row>
    <row r="1762" spans="1:6" x14ac:dyDescent="0.2">
      <c r="A1762" s="80"/>
      <c r="B1762" s="70"/>
      <c r="C1762" s="71"/>
      <c r="D1762" s="71"/>
      <c r="E1762" s="71"/>
      <c r="F1762" s="61"/>
    </row>
    <row r="1763" spans="1:6" x14ac:dyDescent="0.2">
      <c r="A1763" s="80"/>
      <c r="B1763" s="70"/>
      <c r="C1763" s="71"/>
      <c r="D1763" s="71"/>
      <c r="E1763" s="71"/>
      <c r="F1763" s="61"/>
    </row>
    <row r="1764" spans="1:6" x14ac:dyDescent="0.2">
      <c r="A1764" s="80"/>
      <c r="B1764" s="70"/>
      <c r="C1764" s="71"/>
      <c r="D1764" s="71"/>
      <c r="E1764" s="71"/>
      <c r="F1764" s="61"/>
    </row>
    <row r="1765" spans="1:6" x14ac:dyDescent="0.2">
      <c r="A1765" s="80"/>
      <c r="B1765" s="70"/>
      <c r="C1765" s="71"/>
      <c r="D1765" s="71"/>
      <c r="E1765" s="71"/>
      <c r="F1765" s="61"/>
    </row>
    <row r="1766" spans="1:6" x14ac:dyDescent="0.2">
      <c r="A1766" s="80"/>
      <c r="B1766" s="70"/>
      <c r="C1766" s="71"/>
      <c r="D1766" s="71"/>
      <c r="E1766" s="71"/>
      <c r="F1766" s="61"/>
    </row>
    <row r="1767" spans="1:6" x14ac:dyDescent="0.2">
      <c r="A1767" s="80"/>
      <c r="B1767" s="70"/>
      <c r="C1767" s="71"/>
      <c r="D1767" s="71"/>
      <c r="E1767" s="71"/>
      <c r="F1767" s="61"/>
    </row>
    <row r="1768" spans="1:6" x14ac:dyDescent="0.2">
      <c r="A1768" s="80"/>
      <c r="B1768" s="70"/>
      <c r="C1768" s="71"/>
      <c r="D1768" s="71"/>
      <c r="E1768" s="71"/>
      <c r="F1768" s="61"/>
    </row>
    <row r="1769" spans="1:6" x14ac:dyDescent="0.2">
      <c r="A1769" s="80"/>
      <c r="B1769" s="70"/>
      <c r="C1769" s="71"/>
      <c r="D1769" s="71"/>
      <c r="E1769" s="71"/>
      <c r="F1769" s="61"/>
    </row>
    <row r="1770" spans="1:6" x14ac:dyDescent="0.2">
      <c r="A1770" s="80"/>
      <c r="B1770" s="70"/>
      <c r="C1770" s="71"/>
      <c r="D1770" s="71"/>
      <c r="E1770" s="71"/>
      <c r="F1770" s="61"/>
    </row>
    <row r="1771" spans="1:6" x14ac:dyDescent="0.2">
      <c r="A1771" s="80"/>
      <c r="B1771" s="70"/>
      <c r="C1771" s="71"/>
      <c r="D1771" s="71"/>
      <c r="E1771" s="71"/>
      <c r="F1771" s="61"/>
    </row>
    <row r="1772" spans="1:6" x14ac:dyDescent="0.2">
      <c r="A1772" s="80"/>
      <c r="B1772" s="70"/>
      <c r="C1772" s="71"/>
      <c r="D1772" s="71"/>
      <c r="E1772" s="71"/>
      <c r="F1772" s="61"/>
    </row>
    <row r="1773" spans="1:6" x14ac:dyDescent="0.2">
      <c r="A1773" s="80"/>
      <c r="B1773" s="70"/>
      <c r="C1773" s="71"/>
      <c r="D1773" s="71"/>
      <c r="E1773" s="71"/>
      <c r="F1773" s="61"/>
    </row>
    <row r="1774" spans="1:6" x14ac:dyDescent="0.2">
      <c r="A1774" s="80"/>
      <c r="B1774" s="70"/>
      <c r="C1774" s="71"/>
      <c r="D1774" s="71"/>
      <c r="E1774" s="71"/>
      <c r="F1774" s="61"/>
    </row>
    <row r="1775" spans="1:6" x14ac:dyDescent="0.2">
      <c r="A1775" s="80"/>
      <c r="B1775" s="70"/>
      <c r="C1775" s="71"/>
      <c r="D1775" s="71"/>
      <c r="E1775" s="71"/>
      <c r="F1775" s="61"/>
    </row>
    <row r="1776" spans="1:6" x14ac:dyDescent="0.2">
      <c r="A1776" s="80"/>
      <c r="B1776" s="70"/>
      <c r="C1776" s="71"/>
      <c r="D1776" s="71"/>
      <c r="E1776" s="71"/>
      <c r="F1776" s="61"/>
    </row>
    <row r="1777" spans="1:6" x14ac:dyDescent="0.2">
      <c r="A1777" s="80"/>
      <c r="B1777" s="70"/>
      <c r="C1777" s="71"/>
      <c r="D1777" s="71"/>
      <c r="E1777" s="71"/>
      <c r="F1777" s="61"/>
    </row>
    <row r="1778" spans="1:6" x14ac:dyDescent="0.2">
      <c r="A1778" s="80"/>
      <c r="B1778" s="70"/>
      <c r="C1778" s="71"/>
      <c r="D1778" s="71"/>
      <c r="E1778" s="71"/>
      <c r="F1778" s="61"/>
    </row>
    <row r="1779" spans="1:6" x14ac:dyDescent="0.2">
      <c r="A1779" s="80"/>
      <c r="B1779" s="70"/>
      <c r="C1779" s="71"/>
      <c r="D1779" s="71"/>
      <c r="E1779" s="71"/>
      <c r="F1779" s="61"/>
    </row>
    <row r="1780" spans="1:6" x14ac:dyDescent="0.2">
      <c r="A1780" s="80"/>
      <c r="B1780" s="70"/>
      <c r="C1780" s="71"/>
      <c r="D1780" s="71"/>
      <c r="E1780" s="71"/>
      <c r="F1780" s="61"/>
    </row>
    <row r="1781" spans="1:6" x14ac:dyDescent="0.2">
      <c r="A1781" s="80"/>
      <c r="B1781" s="70"/>
      <c r="C1781" s="71"/>
      <c r="D1781" s="71"/>
      <c r="E1781" s="71"/>
      <c r="F1781" s="61"/>
    </row>
    <row r="1782" spans="1:6" x14ac:dyDescent="0.2">
      <c r="A1782" s="80"/>
      <c r="B1782" s="70"/>
      <c r="C1782" s="71"/>
      <c r="D1782" s="71"/>
      <c r="E1782" s="71"/>
      <c r="F1782" s="61"/>
    </row>
    <row r="1783" spans="1:6" x14ac:dyDescent="0.2">
      <c r="A1783" s="80"/>
      <c r="B1783" s="70"/>
      <c r="C1783" s="71"/>
      <c r="D1783" s="71"/>
      <c r="E1783" s="71"/>
      <c r="F1783" s="61"/>
    </row>
    <row r="1784" spans="1:6" x14ac:dyDescent="0.2">
      <c r="A1784" s="80"/>
      <c r="B1784" s="70"/>
      <c r="C1784" s="71"/>
      <c r="D1784" s="71"/>
      <c r="E1784" s="71"/>
      <c r="F1784" s="61"/>
    </row>
    <row r="1785" spans="1:6" x14ac:dyDescent="0.2">
      <c r="A1785" s="80"/>
      <c r="B1785" s="70"/>
      <c r="C1785" s="71"/>
      <c r="D1785" s="71"/>
      <c r="E1785" s="71"/>
      <c r="F1785" s="61"/>
    </row>
    <row r="1786" spans="1:6" x14ac:dyDescent="0.2">
      <c r="A1786" s="80"/>
      <c r="B1786" s="70"/>
      <c r="C1786" s="71"/>
      <c r="D1786" s="71"/>
      <c r="E1786" s="71"/>
      <c r="F1786" s="61"/>
    </row>
    <row r="1787" spans="1:6" x14ac:dyDescent="0.2">
      <c r="A1787" s="80"/>
      <c r="B1787" s="70"/>
      <c r="C1787" s="71"/>
      <c r="D1787" s="71"/>
      <c r="E1787" s="71"/>
      <c r="F1787" s="61"/>
    </row>
    <row r="1788" spans="1:6" x14ac:dyDescent="0.2">
      <c r="A1788" s="80"/>
      <c r="B1788" s="70"/>
      <c r="C1788" s="71"/>
      <c r="D1788" s="71"/>
      <c r="E1788" s="71"/>
      <c r="F1788" s="61"/>
    </row>
    <row r="1789" spans="1:6" x14ac:dyDescent="0.2">
      <c r="A1789" s="80"/>
      <c r="B1789" s="70"/>
      <c r="C1789" s="71"/>
      <c r="D1789" s="71"/>
      <c r="E1789" s="71"/>
      <c r="F1789" s="61"/>
    </row>
    <row r="1790" spans="1:6" x14ac:dyDescent="0.2">
      <c r="A1790" s="80"/>
      <c r="B1790" s="70"/>
      <c r="C1790" s="71"/>
      <c r="D1790" s="71"/>
      <c r="E1790" s="71"/>
      <c r="F1790" s="61"/>
    </row>
    <row r="1791" spans="1:6" x14ac:dyDescent="0.2">
      <c r="A1791" s="80"/>
      <c r="B1791" s="70"/>
      <c r="C1791" s="71"/>
      <c r="D1791" s="71"/>
      <c r="E1791" s="71"/>
      <c r="F1791" s="61"/>
    </row>
    <row r="1792" spans="1:6" x14ac:dyDescent="0.2">
      <c r="A1792" s="80"/>
      <c r="B1792" s="70"/>
      <c r="C1792" s="71"/>
      <c r="D1792" s="71"/>
      <c r="E1792" s="71"/>
      <c r="F1792" s="61"/>
    </row>
    <row r="1793" spans="1:6" x14ac:dyDescent="0.2">
      <c r="A1793" s="80"/>
      <c r="B1793" s="70"/>
      <c r="C1793" s="71"/>
      <c r="D1793" s="71"/>
      <c r="E1793" s="71"/>
      <c r="F1793" s="61"/>
    </row>
    <row r="1794" spans="1:6" x14ac:dyDescent="0.2">
      <c r="A1794" s="80"/>
      <c r="B1794" s="70"/>
      <c r="C1794" s="71"/>
      <c r="D1794" s="71"/>
      <c r="E1794" s="71"/>
      <c r="F1794" s="61"/>
    </row>
    <row r="1795" spans="1:6" x14ac:dyDescent="0.2">
      <c r="A1795" s="80"/>
      <c r="B1795" s="70"/>
      <c r="C1795" s="71"/>
      <c r="D1795" s="71"/>
      <c r="E1795" s="71"/>
      <c r="F1795" s="61"/>
    </row>
    <row r="1796" spans="1:6" x14ac:dyDescent="0.2">
      <c r="A1796" s="80"/>
      <c r="B1796" s="70"/>
      <c r="C1796" s="71"/>
      <c r="D1796" s="71"/>
      <c r="E1796" s="71"/>
      <c r="F1796" s="61"/>
    </row>
    <row r="1797" spans="1:6" x14ac:dyDescent="0.2">
      <c r="A1797" s="80"/>
      <c r="B1797" s="70"/>
      <c r="C1797" s="71"/>
      <c r="D1797" s="71"/>
      <c r="E1797" s="71"/>
      <c r="F1797" s="61"/>
    </row>
    <row r="1798" spans="1:6" x14ac:dyDescent="0.2">
      <c r="A1798" s="80"/>
      <c r="B1798" s="70"/>
      <c r="C1798" s="71"/>
      <c r="D1798" s="71"/>
      <c r="E1798" s="71"/>
      <c r="F1798" s="61"/>
    </row>
    <row r="1799" spans="1:6" x14ac:dyDescent="0.2">
      <c r="A1799" s="80"/>
      <c r="B1799" s="70"/>
      <c r="C1799" s="71"/>
      <c r="D1799" s="71"/>
      <c r="E1799" s="71"/>
      <c r="F1799" s="61"/>
    </row>
    <row r="1800" spans="1:6" x14ac:dyDescent="0.2">
      <c r="A1800" s="80"/>
      <c r="B1800" s="70"/>
      <c r="C1800" s="71"/>
      <c r="D1800" s="71"/>
      <c r="E1800" s="71"/>
      <c r="F1800" s="61"/>
    </row>
    <row r="1801" spans="1:6" x14ac:dyDescent="0.2">
      <c r="A1801" s="80"/>
      <c r="B1801" s="70"/>
      <c r="C1801" s="71"/>
      <c r="D1801" s="71"/>
      <c r="E1801" s="71"/>
      <c r="F1801" s="61"/>
    </row>
    <row r="1802" spans="1:6" x14ac:dyDescent="0.2">
      <c r="A1802" s="80"/>
      <c r="B1802" s="70"/>
      <c r="C1802" s="71"/>
      <c r="D1802" s="71"/>
      <c r="E1802" s="71"/>
      <c r="F1802" s="61"/>
    </row>
    <row r="1803" spans="1:6" x14ac:dyDescent="0.2">
      <c r="A1803" s="80"/>
      <c r="B1803" s="70"/>
      <c r="C1803" s="71"/>
      <c r="D1803" s="71"/>
      <c r="E1803" s="71"/>
      <c r="F1803" s="61"/>
    </row>
    <row r="1804" spans="1:6" x14ac:dyDescent="0.2">
      <c r="A1804" s="80"/>
      <c r="B1804" s="70"/>
      <c r="C1804" s="71"/>
      <c r="D1804" s="71"/>
      <c r="E1804" s="71"/>
      <c r="F1804" s="61"/>
    </row>
    <row r="1805" spans="1:6" x14ac:dyDescent="0.2">
      <c r="A1805" s="80"/>
      <c r="B1805" s="70"/>
      <c r="C1805" s="71"/>
      <c r="D1805" s="71"/>
      <c r="E1805" s="71"/>
      <c r="F1805" s="61"/>
    </row>
    <row r="1806" spans="1:6" x14ac:dyDescent="0.2">
      <c r="A1806" s="80"/>
      <c r="B1806" s="70"/>
      <c r="C1806" s="71"/>
      <c r="D1806" s="71"/>
      <c r="E1806" s="71"/>
      <c r="F1806" s="61"/>
    </row>
    <row r="1807" spans="1:6" x14ac:dyDescent="0.2">
      <c r="A1807" s="80"/>
      <c r="B1807" s="70"/>
      <c r="C1807" s="71"/>
      <c r="D1807" s="71"/>
      <c r="E1807" s="71"/>
      <c r="F1807" s="61"/>
    </row>
    <row r="1808" spans="1:6" x14ac:dyDescent="0.2">
      <c r="A1808" s="80"/>
      <c r="B1808" s="70"/>
      <c r="C1808" s="71"/>
      <c r="D1808" s="71"/>
      <c r="E1808" s="71"/>
      <c r="F1808" s="61"/>
    </row>
    <row r="1809" spans="1:6" x14ac:dyDescent="0.2">
      <c r="A1809" s="80"/>
      <c r="B1809" s="70"/>
      <c r="C1809" s="71"/>
      <c r="D1809" s="71"/>
      <c r="E1809" s="71"/>
      <c r="F1809" s="61"/>
    </row>
    <row r="1810" spans="1:6" x14ac:dyDescent="0.2">
      <c r="A1810" s="80"/>
      <c r="B1810" s="70"/>
      <c r="C1810" s="71"/>
      <c r="D1810" s="71"/>
      <c r="E1810" s="71"/>
      <c r="F1810" s="61"/>
    </row>
    <row r="1811" spans="1:6" x14ac:dyDescent="0.2">
      <c r="A1811" s="80"/>
      <c r="B1811" s="70"/>
      <c r="C1811" s="71"/>
      <c r="D1811" s="71"/>
      <c r="E1811" s="71"/>
      <c r="F1811" s="61"/>
    </row>
    <row r="1812" spans="1:6" x14ac:dyDescent="0.2">
      <c r="A1812" s="80"/>
      <c r="B1812" s="70"/>
      <c r="C1812" s="71"/>
      <c r="D1812" s="71"/>
      <c r="E1812" s="71"/>
      <c r="F1812" s="61"/>
    </row>
    <row r="1813" spans="1:6" x14ac:dyDescent="0.2">
      <c r="A1813" s="80"/>
      <c r="B1813" s="70"/>
      <c r="C1813" s="71"/>
      <c r="D1813" s="71"/>
      <c r="E1813" s="71"/>
      <c r="F1813" s="61"/>
    </row>
    <row r="1814" spans="1:6" x14ac:dyDescent="0.2">
      <c r="A1814" s="80"/>
      <c r="B1814" s="70"/>
      <c r="C1814" s="71"/>
      <c r="D1814" s="71"/>
      <c r="E1814" s="71"/>
      <c r="F1814" s="61"/>
    </row>
    <row r="1815" spans="1:6" x14ac:dyDescent="0.2">
      <c r="A1815" s="80"/>
      <c r="B1815" s="70"/>
      <c r="C1815" s="71"/>
      <c r="D1815" s="71"/>
      <c r="E1815" s="71"/>
      <c r="F1815" s="61"/>
    </row>
    <row r="1816" spans="1:6" x14ac:dyDescent="0.2">
      <c r="A1816" s="80"/>
      <c r="B1816" s="70"/>
      <c r="C1816" s="71"/>
      <c r="D1816" s="71"/>
      <c r="E1816" s="71"/>
      <c r="F1816" s="61"/>
    </row>
    <row r="1817" spans="1:6" x14ac:dyDescent="0.2">
      <c r="A1817" s="80"/>
      <c r="B1817" s="70"/>
      <c r="C1817" s="71"/>
      <c r="D1817" s="71"/>
      <c r="E1817" s="71"/>
      <c r="F1817" s="61"/>
    </row>
    <row r="1818" spans="1:6" x14ac:dyDescent="0.2">
      <c r="A1818" s="80"/>
      <c r="B1818" s="70"/>
      <c r="C1818" s="71"/>
      <c r="D1818" s="71"/>
      <c r="E1818" s="71"/>
      <c r="F1818" s="61"/>
    </row>
    <row r="1819" spans="1:6" x14ac:dyDescent="0.2">
      <c r="A1819" s="80"/>
      <c r="B1819" s="70"/>
      <c r="C1819" s="71"/>
      <c r="D1819" s="71"/>
      <c r="E1819" s="71"/>
      <c r="F1819" s="61"/>
    </row>
    <row r="1820" spans="1:6" x14ac:dyDescent="0.2">
      <c r="A1820" s="80"/>
      <c r="B1820" s="70"/>
      <c r="C1820" s="71"/>
      <c r="D1820" s="71"/>
      <c r="E1820" s="71"/>
      <c r="F1820" s="61"/>
    </row>
    <row r="1821" spans="1:6" x14ac:dyDescent="0.2">
      <c r="A1821" s="80"/>
      <c r="B1821" s="70"/>
      <c r="C1821" s="71"/>
      <c r="D1821" s="71"/>
      <c r="E1821" s="71"/>
      <c r="F1821" s="61"/>
    </row>
    <row r="1822" spans="1:6" x14ac:dyDescent="0.2">
      <c r="A1822" s="80"/>
      <c r="B1822" s="70"/>
      <c r="C1822" s="71"/>
      <c r="D1822" s="71"/>
      <c r="E1822" s="71"/>
      <c r="F1822" s="61"/>
    </row>
    <row r="1823" spans="1:6" x14ac:dyDescent="0.2">
      <c r="A1823" s="80"/>
      <c r="B1823" s="70"/>
      <c r="C1823" s="71"/>
      <c r="D1823" s="71"/>
      <c r="E1823" s="71"/>
      <c r="F1823" s="61"/>
    </row>
    <row r="1824" spans="1:6" x14ac:dyDescent="0.2">
      <c r="A1824" s="80"/>
      <c r="B1824" s="70"/>
      <c r="C1824" s="71"/>
      <c r="D1824" s="71"/>
      <c r="E1824" s="71"/>
      <c r="F1824" s="61"/>
    </row>
    <row r="1825" spans="1:6" x14ac:dyDescent="0.2">
      <c r="A1825" s="80"/>
      <c r="B1825" s="70"/>
      <c r="C1825" s="71"/>
      <c r="D1825" s="71"/>
      <c r="E1825" s="71"/>
      <c r="F1825" s="61"/>
    </row>
    <row r="1826" spans="1:6" x14ac:dyDescent="0.2">
      <c r="A1826" s="80"/>
      <c r="B1826" s="70"/>
      <c r="C1826" s="71"/>
      <c r="D1826" s="71"/>
      <c r="E1826" s="71"/>
      <c r="F1826" s="61"/>
    </row>
    <row r="1827" spans="1:6" x14ac:dyDescent="0.2">
      <c r="A1827" s="80"/>
      <c r="B1827" s="70"/>
      <c r="C1827" s="71"/>
      <c r="D1827" s="71"/>
      <c r="E1827" s="71"/>
      <c r="F1827" s="61"/>
    </row>
    <row r="1828" spans="1:6" x14ac:dyDescent="0.2">
      <c r="A1828" s="80"/>
      <c r="B1828" s="70"/>
      <c r="C1828" s="71"/>
      <c r="D1828" s="71"/>
      <c r="E1828" s="71"/>
      <c r="F1828" s="61"/>
    </row>
    <row r="1829" spans="1:6" x14ac:dyDescent="0.2">
      <c r="A1829" s="80"/>
      <c r="B1829" s="70"/>
      <c r="C1829" s="71"/>
      <c r="D1829" s="71"/>
      <c r="E1829" s="71"/>
      <c r="F1829" s="61"/>
    </row>
    <row r="1830" spans="1:6" x14ac:dyDescent="0.2">
      <c r="A1830" s="80"/>
      <c r="B1830" s="70"/>
      <c r="C1830" s="71"/>
      <c r="D1830" s="71"/>
      <c r="E1830" s="71"/>
      <c r="F1830" s="61"/>
    </row>
    <row r="1831" spans="1:6" x14ac:dyDescent="0.2">
      <c r="A1831" s="80"/>
      <c r="B1831" s="70"/>
      <c r="C1831" s="71"/>
      <c r="D1831" s="71"/>
      <c r="E1831" s="71"/>
      <c r="F1831" s="61"/>
    </row>
    <row r="1832" spans="1:6" x14ac:dyDescent="0.2">
      <c r="A1832" s="80"/>
      <c r="B1832" s="70"/>
      <c r="C1832" s="71"/>
      <c r="D1832" s="71"/>
      <c r="E1832" s="71"/>
      <c r="F1832" s="61"/>
    </row>
    <row r="1833" spans="1:6" x14ac:dyDescent="0.2">
      <c r="A1833" s="80"/>
      <c r="B1833" s="70"/>
      <c r="C1833" s="71"/>
      <c r="D1833" s="71"/>
      <c r="E1833" s="71"/>
      <c r="F1833" s="61"/>
    </row>
    <row r="1834" spans="1:6" x14ac:dyDescent="0.2">
      <c r="A1834" s="80"/>
      <c r="B1834" s="70"/>
      <c r="C1834" s="71"/>
      <c r="D1834" s="71"/>
      <c r="E1834" s="71"/>
      <c r="F1834" s="61"/>
    </row>
    <row r="1835" spans="1:6" x14ac:dyDescent="0.2">
      <c r="A1835" s="80"/>
      <c r="B1835" s="70"/>
      <c r="C1835" s="71"/>
      <c r="D1835" s="71"/>
      <c r="E1835" s="71"/>
      <c r="F1835" s="61"/>
    </row>
    <row r="1836" spans="1:6" x14ac:dyDescent="0.2">
      <c r="A1836" s="80"/>
      <c r="B1836" s="70"/>
      <c r="C1836" s="71"/>
      <c r="D1836" s="71"/>
      <c r="E1836" s="71"/>
      <c r="F1836" s="61"/>
    </row>
    <row r="1837" spans="1:6" x14ac:dyDescent="0.2">
      <c r="A1837" s="80"/>
      <c r="B1837" s="70"/>
      <c r="C1837" s="71"/>
      <c r="D1837" s="71"/>
      <c r="E1837" s="71"/>
      <c r="F1837" s="61"/>
    </row>
    <row r="1838" spans="1:6" x14ac:dyDescent="0.2">
      <c r="A1838" s="80"/>
      <c r="B1838" s="70"/>
      <c r="C1838" s="71"/>
      <c r="D1838" s="71"/>
      <c r="E1838" s="71"/>
      <c r="F1838" s="61"/>
    </row>
    <row r="1839" spans="1:6" x14ac:dyDescent="0.2">
      <c r="A1839" s="80"/>
      <c r="B1839" s="70"/>
      <c r="C1839" s="71"/>
      <c r="D1839" s="71"/>
      <c r="E1839" s="71"/>
      <c r="F1839" s="61"/>
    </row>
    <row r="1840" spans="1:6" x14ac:dyDescent="0.2">
      <c r="A1840" s="80"/>
      <c r="B1840" s="70"/>
      <c r="C1840" s="71"/>
      <c r="D1840" s="71"/>
      <c r="E1840" s="71"/>
      <c r="F1840" s="61"/>
    </row>
    <row r="1841" spans="1:6" x14ac:dyDescent="0.2">
      <c r="A1841" s="80"/>
      <c r="B1841" s="70"/>
      <c r="C1841" s="71"/>
      <c r="D1841" s="71"/>
      <c r="E1841" s="71"/>
      <c r="F1841" s="61"/>
    </row>
    <row r="1842" spans="1:6" x14ac:dyDescent="0.2">
      <c r="A1842" s="80"/>
      <c r="B1842" s="70"/>
      <c r="C1842" s="71"/>
      <c r="D1842" s="71"/>
      <c r="E1842" s="71"/>
      <c r="F1842" s="61"/>
    </row>
    <row r="1843" spans="1:6" x14ac:dyDescent="0.2">
      <c r="A1843" s="80"/>
      <c r="B1843" s="70"/>
      <c r="C1843" s="71"/>
      <c r="D1843" s="71"/>
      <c r="E1843" s="71"/>
      <c r="F1843" s="61"/>
    </row>
    <row r="1844" spans="1:6" x14ac:dyDescent="0.2">
      <c r="A1844" s="80"/>
      <c r="B1844" s="70"/>
      <c r="C1844" s="71"/>
      <c r="D1844" s="71"/>
      <c r="E1844" s="71"/>
      <c r="F1844" s="61"/>
    </row>
    <row r="1845" spans="1:6" x14ac:dyDescent="0.2">
      <c r="A1845" s="80"/>
      <c r="B1845" s="70"/>
      <c r="C1845" s="71"/>
      <c r="D1845" s="71"/>
      <c r="E1845" s="71"/>
      <c r="F1845" s="61"/>
    </row>
    <row r="1846" spans="1:6" x14ac:dyDescent="0.2">
      <c r="A1846" s="80"/>
      <c r="B1846" s="70"/>
      <c r="C1846" s="71"/>
      <c r="D1846" s="71"/>
      <c r="E1846" s="71"/>
      <c r="F1846" s="61"/>
    </row>
    <row r="1847" spans="1:6" x14ac:dyDescent="0.2">
      <c r="A1847" s="80"/>
      <c r="B1847" s="70"/>
      <c r="C1847" s="71"/>
      <c r="D1847" s="71"/>
      <c r="E1847" s="71"/>
      <c r="F1847" s="61"/>
    </row>
    <row r="1848" spans="1:6" x14ac:dyDescent="0.2">
      <c r="A1848" s="80"/>
      <c r="B1848" s="70"/>
      <c r="C1848" s="71"/>
      <c r="D1848" s="71"/>
      <c r="E1848" s="71"/>
      <c r="F1848" s="61"/>
    </row>
    <row r="1849" spans="1:6" x14ac:dyDescent="0.2">
      <c r="A1849" s="80"/>
      <c r="B1849" s="70"/>
      <c r="C1849" s="71"/>
      <c r="D1849" s="71"/>
      <c r="E1849" s="71"/>
      <c r="F1849" s="61"/>
    </row>
    <row r="1850" spans="1:6" x14ac:dyDescent="0.2">
      <c r="A1850" s="80"/>
      <c r="B1850" s="70"/>
      <c r="C1850" s="71"/>
      <c r="D1850" s="71"/>
      <c r="E1850" s="71"/>
      <c r="F1850" s="61"/>
    </row>
    <row r="1851" spans="1:6" x14ac:dyDescent="0.2">
      <c r="A1851" s="80"/>
      <c r="B1851" s="70"/>
      <c r="C1851" s="71"/>
      <c r="D1851" s="71"/>
      <c r="E1851" s="71"/>
      <c r="F1851" s="61"/>
    </row>
    <row r="1852" spans="1:6" x14ac:dyDescent="0.2">
      <c r="A1852" s="80"/>
      <c r="B1852" s="70"/>
      <c r="C1852" s="71"/>
      <c r="D1852" s="71"/>
      <c r="E1852" s="71"/>
      <c r="F1852" s="61"/>
    </row>
    <row r="1853" spans="1:6" x14ac:dyDescent="0.2">
      <c r="A1853" s="80"/>
      <c r="B1853" s="70"/>
      <c r="C1853" s="71"/>
      <c r="D1853" s="71"/>
      <c r="E1853" s="71"/>
      <c r="F1853" s="61"/>
    </row>
    <row r="1854" spans="1:6" x14ac:dyDescent="0.2">
      <c r="A1854" s="80"/>
      <c r="B1854" s="70"/>
      <c r="C1854" s="71"/>
      <c r="D1854" s="71"/>
      <c r="E1854" s="71"/>
      <c r="F1854" s="61"/>
    </row>
    <row r="1855" spans="1:6" x14ac:dyDescent="0.2">
      <c r="A1855" s="80"/>
      <c r="B1855" s="70"/>
      <c r="C1855" s="71"/>
      <c r="D1855" s="71"/>
      <c r="E1855" s="71"/>
      <c r="F1855" s="61"/>
    </row>
    <row r="1856" spans="1:6" x14ac:dyDescent="0.2">
      <c r="A1856" s="80"/>
      <c r="B1856" s="70"/>
      <c r="C1856" s="71"/>
      <c r="D1856" s="71"/>
      <c r="E1856" s="71"/>
      <c r="F1856" s="61"/>
    </row>
    <row r="1857" spans="1:6" x14ac:dyDescent="0.2">
      <c r="A1857" s="80"/>
      <c r="B1857" s="70"/>
      <c r="C1857" s="71"/>
      <c r="D1857" s="71"/>
      <c r="E1857" s="71"/>
      <c r="F1857" s="61"/>
    </row>
    <row r="1858" spans="1:6" x14ac:dyDescent="0.2">
      <c r="A1858" s="80"/>
      <c r="B1858" s="70"/>
      <c r="C1858" s="71"/>
      <c r="D1858" s="71"/>
      <c r="E1858" s="71"/>
      <c r="F1858" s="61"/>
    </row>
    <row r="1859" spans="1:6" x14ac:dyDescent="0.2">
      <c r="A1859" s="80"/>
      <c r="B1859" s="70"/>
      <c r="C1859" s="71"/>
      <c r="D1859" s="71"/>
      <c r="E1859" s="71"/>
      <c r="F1859" s="61"/>
    </row>
    <row r="1860" spans="1:6" x14ac:dyDescent="0.2">
      <c r="A1860" s="80"/>
      <c r="B1860" s="70"/>
      <c r="C1860" s="71"/>
      <c r="D1860" s="71"/>
      <c r="E1860" s="71"/>
      <c r="F1860" s="61"/>
    </row>
    <row r="1861" spans="1:6" x14ac:dyDescent="0.2">
      <c r="A1861" s="80"/>
      <c r="B1861" s="70"/>
      <c r="C1861" s="71"/>
      <c r="D1861" s="71"/>
      <c r="E1861" s="71"/>
      <c r="F1861" s="61"/>
    </row>
    <row r="1862" spans="1:6" x14ac:dyDescent="0.2">
      <c r="A1862" s="80"/>
      <c r="B1862" s="70"/>
      <c r="C1862" s="71"/>
      <c r="D1862" s="71"/>
      <c r="E1862" s="71"/>
      <c r="F1862" s="61"/>
    </row>
    <row r="1863" spans="1:6" x14ac:dyDescent="0.2">
      <c r="A1863" s="80"/>
      <c r="B1863" s="70"/>
      <c r="C1863" s="71"/>
      <c r="D1863" s="71"/>
      <c r="E1863" s="71"/>
      <c r="F1863" s="61"/>
    </row>
    <row r="1864" spans="1:6" x14ac:dyDescent="0.2">
      <c r="A1864" s="80"/>
      <c r="B1864" s="70"/>
      <c r="C1864" s="71"/>
      <c r="D1864" s="71"/>
      <c r="E1864" s="71"/>
      <c r="F1864" s="61"/>
    </row>
    <row r="1865" spans="1:6" x14ac:dyDescent="0.2">
      <c r="A1865" s="80"/>
      <c r="B1865" s="70"/>
      <c r="C1865" s="71"/>
      <c r="D1865" s="71"/>
      <c r="E1865" s="71"/>
      <c r="F1865" s="61"/>
    </row>
    <row r="1866" spans="1:6" x14ac:dyDescent="0.2">
      <c r="A1866" s="80"/>
      <c r="B1866" s="70"/>
      <c r="C1866" s="71"/>
      <c r="D1866" s="71"/>
      <c r="E1866" s="71"/>
      <c r="F1866" s="61"/>
    </row>
    <row r="1867" spans="1:6" x14ac:dyDescent="0.2">
      <c r="A1867" s="80"/>
      <c r="B1867" s="70"/>
      <c r="C1867" s="71"/>
      <c r="D1867" s="71"/>
      <c r="E1867" s="71"/>
      <c r="F1867" s="61"/>
    </row>
    <row r="1868" spans="1:6" x14ac:dyDescent="0.2">
      <c r="A1868" s="80"/>
      <c r="B1868" s="70"/>
      <c r="C1868" s="71"/>
      <c r="D1868" s="71"/>
      <c r="E1868" s="71"/>
      <c r="F1868" s="61"/>
    </row>
    <row r="1869" spans="1:6" x14ac:dyDescent="0.2">
      <c r="A1869" s="80"/>
      <c r="B1869" s="70"/>
      <c r="C1869" s="71"/>
      <c r="D1869" s="71"/>
      <c r="E1869" s="71"/>
      <c r="F1869" s="61"/>
    </row>
    <row r="1870" spans="1:6" x14ac:dyDescent="0.2">
      <c r="A1870" s="80"/>
      <c r="B1870" s="70"/>
      <c r="C1870" s="71"/>
      <c r="D1870" s="71"/>
      <c r="E1870" s="71"/>
      <c r="F1870" s="61"/>
    </row>
    <row r="1871" spans="1:6" x14ac:dyDescent="0.2">
      <c r="A1871" s="80"/>
      <c r="B1871" s="70"/>
      <c r="C1871" s="71"/>
      <c r="D1871" s="71"/>
      <c r="E1871" s="71"/>
      <c r="F1871" s="61"/>
    </row>
    <row r="1872" spans="1:6" x14ac:dyDescent="0.2">
      <c r="A1872" s="80"/>
      <c r="B1872" s="70"/>
      <c r="C1872" s="71"/>
      <c r="D1872" s="71"/>
      <c r="E1872" s="71"/>
      <c r="F1872" s="61"/>
    </row>
    <row r="1873" spans="1:6" x14ac:dyDescent="0.2">
      <c r="A1873" s="80"/>
      <c r="B1873" s="70"/>
      <c r="C1873" s="71"/>
      <c r="D1873" s="71"/>
      <c r="E1873" s="71"/>
      <c r="F1873" s="61"/>
    </row>
    <row r="1874" spans="1:6" x14ac:dyDescent="0.2">
      <c r="A1874" s="80"/>
      <c r="B1874" s="70"/>
      <c r="C1874" s="71"/>
      <c r="D1874" s="71"/>
      <c r="E1874" s="71"/>
      <c r="F1874" s="61"/>
    </row>
    <row r="1875" spans="1:6" x14ac:dyDescent="0.2">
      <c r="A1875" s="80"/>
      <c r="B1875" s="70"/>
      <c r="C1875" s="71"/>
      <c r="D1875" s="71"/>
      <c r="E1875" s="71"/>
      <c r="F1875" s="61"/>
    </row>
    <row r="1876" spans="1:6" x14ac:dyDescent="0.2">
      <c r="A1876" s="80"/>
      <c r="B1876" s="70"/>
      <c r="C1876" s="71"/>
      <c r="D1876" s="71"/>
      <c r="E1876" s="71"/>
      <c r="F1876" s="61"/>
    </row>
    <row r="1877" spans="1:6" x14ac:dyDescent="0.2">
      <c r="A1877" s="80"/>
      <c r="B1877" s="70"/>
      <c r="C1877" s="71"/>
      <c r="D1877" s="71"/>
      <c r="E1877" s="71"/>
      <c r="F1877" s="61"/>
    </row>
    <row r="1878" spans="1:6" x14ac:dyDescent="0.2">
      <c r="A1878" s="80"/>
      <c r="B1878" s="70"/>
      <c r="C1878" s="71"/>
      <c r="D1878" s="71"/>
      <c r="E1878" s="71"/>
      <c r="F1878" s="61"/>
    </row>
    <row r="1879" spans="1:6" x14ac:dyDescent="0.2">
      <c r="A1879" s="80"/>
      <c r="B1879" s="70"/>
      <c r="C1879" s="71"/>
      <c r="D1879" s="71"/>
      <c r="E1879" s="71"/>
      <c r="F1879" s="61"/>
    </row>
    <row r="1880" spans="1:6" x14ac:dyDescent="0.2">
      <c r="A1880" s="80"/>
      <c r="B1880" s="70"/>
      <c r="C1880" s="71"/>
      <c r="D1880" s="71"/>
      <c r="E1880" s="71"/>
      <c r="F1880" s="61"/>
    </row>
    <row r="1881" spans="1:6" x14ac:dyDescent="0.2">
      <c r="A1881" s="80"/>
      <c r="B1881" s="70"/>
      <c r="C1881" s="71"/>
      <c r="D1881" s="71"/>
      <c r="E1881" s="71"/>
      <c r="F1881" s="61"/>
    </row>
    <row r="1882" spans="1:6" x14ac:dyDescent="0.2">
      <c r="A1882" s="80"/>
      <c r="B1882" s="70"/>
      <c r="C1882" s="71"/>
      <c r="D1882" s="71"/>
      <c r="E1882" s="71"/>
      <c r="F1882" s="61"/>
    </row>
    <row r="1883" spans="1:6" x14ac:dyDescent="0.2">
      <c r="A1883" s="80"/>
      <c r="B1883" s="70"/>
      <c r="C1883" s="71"/>
      <c r="D1883" s="71"/>
      <c r="E1883" s="71"/>
      <c r="F1883" s="61"/>
    </row>
    <row r="1884" spans="1:6" x14ac:dyDescent="0.2">
      <c r="A1884" s="80"/>
      <c r="B1884" s="70"/>
      <c r="C1884" s="71"/>
      <c r="D1884" s="71"/>
      <c r="E1884" s="71"/>
      <c r="F1884" s="61"/>
    </row>
    <row r="1885" spans="1:6" x14ac:dyDescent="0.2">
      <c r="A1885" s="80"/>
      <c r="B1885" s="70"/>
      <c r="C1885" s="71"/>
      <c r="D1885" s="71"/>
      <c r="E1885" s="71"/>
      <c r="F1885" s="61"/>
    </row>
    <row r="1886" spans="1:6" x14ac:dyDescent="0.2">
      <c r="A1886" s="80"/>
      <c r="B1886" s="70"/>
      <c r="C1886" s="71"/>
      <c r="D1886" s="71"/>
      <c r="E1886" s="71"/>
      <c r="F1886" s="61"/>
    </row>
    <row r="1887" spans="1:6" x14ac:dyDescent="0.2">
      <c r="A1887" s="80"/>
      <c r="B1887" s="70"/>
      <c r="C1887" s="71"/>
      <c r="D1887" s="71"/>
      <c r="E1887" s="71"/>
      <c r="F1887" s="61"/>
    </row>
    <row r="1888" spans="1:6" x14ac:dyDescent="0.2">
      <c r="A1888" s="80"/>
      <c r="B1888" s="70"/>
      <c r="C1888" s="71"/>
      <c r="D1888" s="71"/>
      <c r="E1888" s="71"/>
      <c r="F1888" s="61"/>
    </row>
    <row r="1889" spans="1:6" x14ac:dyDescent="0.2">
      <c r="A1889" s="80"/>
      <c r="B1889" s="70"/>
      <c r="C1889" s="71"/>
      <c r="D1889" s="71"/>
      <c r="E1889" s="71"/>
      <c r="F1889" s="61"/>
    </row>
    <row r="1890" spans="1:6" x14ac:dyDescent="0.2">
      <c r="A1890" s="80"/>
      <c r="B1890" s="70"/>
      <c r="C1890" s="71"/>
      <c r="D1890" s="71"/>
      <c r="E1890" s="71"/>
      <c r="F1890" s="61"/>
    </row>
    <row r="1891" spans="1:6" x14ac:dyDescent="0.2">
      <c r="A1891" s="80"/>
      <c r="B1891" s="70"/>
      <c r="C1891" s="71"/>
      <c r="D1891" s="71"/>
      <c r="E1891" s="71"/>
      <c r="F1891" s="61"/>
    </row>
    <row r="1892" spans="1:6" x14ac:dyDescent="0.2">
      <c r="A1892" s="80"/>
      <c r="B1892" s="70"/>
      <c r="C1892" s="71"/>
      <c r="D1892" s="71"/>
      <c r="E1892" s="71"/>
      <c r="F1892" s="61"/>
    </row>
    <row r="1893" spans="1:6" x14ac:dyDescent="0.2">
      <c r="A1893" s="80"/>
      <c r="B1893" s="70"/>
      <c r="C1893" s="71"/>
      <c r="D1893" s="71"/>
      <c r="E1893" s="71"/>
      <c r="F1893" s="61"/>
    </row>
    <row r="1894" spans="1:6" x14ac:dyDescent="0.2">
      <c r="A1894" s="80"/>
      <c r="B1894" s="70"/>
      <c r="C1894" s="71"/>
      <c r="D1894" s="71"/>
      <c r="E1894" s="71"/>
      <c r="F1894" s="61"/>
    </row>
    <row r="1895" spans="1:6" x14ac:dyDescent="0.2">
      <c r="A1895" s="80"/>
      <c r="B1895" s="70"/>
      <c r="C1895" s="71"/>
      <c r="D1895" s="71"/>
      <c r="E1895" s="71"/>
      <c r="F1895" s="61"/>
    </row>
    <row r="1896" spans="1:6" x14ac:dyDescent="0.2">
      <c r="A1896" s="80"/>
      <c r="B1896" s="70"/>
      <c r="C1896" s="71"/>
      <c r="D1896" s="71"/>
      <c r="E1896" s="71"/>
      <c r="F1896" s="61"/>
    </row>
    <row r="1897" spans="1:6" x14ac:dyDescent="0.2">
      <c r="A1897" s="80"/>
      <c r="B1897" s="70"/>
      <c r="C1897" s="71"/>
      <c r="D1897" s="71"/>
      <c r="E1897" s="71"/>
      <c r="F1897" s="61"/>
    </row>
    <row r="1898" spans="1:6" x14ac:dyDescent="0.2">
      <c r="A1898" s="80"/>
      <c r="B1898" s="70"/>
      <c r="C1898" s="71"/>
      <c r="D1898" s="71"/>
      <c r="E1898" s="71"/>
      <c r="F1898" s="61"/>
    </row>
    <row r="1899" spans="1:6" x14ac:dyDescent="0.2">
      <c r="A1899" s="80"/>
      <c r="B1899" s="70"/>
      <c r="C1899" s="71"/>
      <c r="D1899" s="71"/>
      <c r="E1899" s="71"/>
      <c r="F1899" s="61"/>
    </row>
    <row r="1900" spans="1:6" x14ac:dyDescent="0.2">
      <c r="A1900" s="80"/>
      <c r="B1900" s="70"/>
      <c r="C1900" s="71"/>
      <c r="D1900" s="71"/>
      <c r="E1900" s="71"/>
      <c r="F1900" s="61"/>
    </row>
    <row r="1901" spans="1:6" x14ac:dyDescent="0.2">
      <c r="A1901" s="80"/>
      <c r="B1901" s="70"/>
      <c r="C1901" s="71"/>
      <c r="D1901" s="71"/>
      <c r="E1901" s="71"/>
      <c r="F1901" s="61"/>
    </row>
    <row r="1902" spans="1:6" x14ac:dyDescent="0.2">
      <c r="A1902" s="80"/>
      <c r="B1902" s="70"/>
      <c r="C1902" s="71"/>
      <c r="D1902" s="71"/>
      <c r="E1902" s="71"/>
      <c r="F1902" s="61"/>
    </row>
    <row r="1903" spans="1:6" x14ac:dyDescent="0.2">
      <c r="A1903" s="80"/>
      <c r="B1903" s="70"/>
      <c r="C1903" s="71"/>
      <c r="D1903" s="71"/>
      <c r="E1903" s="71"/>
      <c r="F1903" s="61"/>
    </row>
    <row r="1904" spans="1:6" x14ac:dyDescent="0.2">
      <c r="A1904" s="80"/>
      <c r="B1904" s="70"/>
      <c r="C1904" s="71"/>
      <c r="D1904" s="71"/>
      <c r="E1904" s="71"/>
      <c r="F1904" s="61"/>
    </row>
    <row r="1905" spans="1:6" x14ac:dyDescent="0.2">
      <c r="A1905" s="80"/>
      <c r="B1905" s="70"/>
      <c r="C1905" s="71"/>
      <c r="D1905" s="71"/>
      <c r="E1905" s="71"/>
      <c r="F1905" s="61"/>
    </row>
    <row r="1906" spans="1:6" x14ac:dyDescent="0.2">
      <c r="A1906" s="80"/>
      <c r="B1906" s="70"/>
      <c r="C1906" s="71"/>
      <c r="D1906" s="71"/>
      <c r="E1906" s="71"/>
      <c r="F1906" s="61"/>
    </row>
    <row r="1907" spans="1:6" x14ac:dyDescent="0.2">
      <c r="A1907" s="80"/>
      <c r="B1907" s="70"/>
      <c r="C1907" s="71"/>
      <c r="D1907" s="71"/>
      <c r="E1907" s="71"/>
      <c r="F1907" s="61"/>
    </row>
    <row r="1908" spans="1:6" x14ac:dyDescent="0.2">
      <c r="A1908" s="80"/>
      <c r="B1908" s="70"/>
      <c r="C1908" s="71"/>
      <c r="D1908" s="71"/>
      <c r="E1908" s="71"/>
      <c r="F1908" s="61"/>
    </row>
    <row r="1909" spans="1:6" x14ac:dyDescent="0.2">
      <c r="A1909" s="80"/>
      <c r="B1909" s="70"/>
      <c r="C1909" s="71"/>
      <c r="D1909" s="71"/>
      <c r="E1909" s="71"/>
      <c r="F1909" s="61"/>
    </row>
    <row r="1910" spans="1:6" x14ac:dyDescent="0.2">
      <c r="A1910" s="80"/>
      <c r="B1910" s="70"/>
      <c r="C1910" s="71"/>
      <c r="D1910" s="71"/>
      <c r="E1910" s="71"/>
      <c r="F1910" s="61"/>
    </row>
    <row r="1911" spans="1:6" x14ac:dyDescent="0.2">
      <c r="A1911" s="80"/>
      <c r="B1911" s="70"/>
      <c r="C1911" s="71"/>
      <c r="D1911" s="71"/>
      <c r="E1911" s="71"/>
      <c r="F1911" s="61"/>
    </row>
    <row r="1912" spans="1:6" x14ac:dyDescent="0.2">
      <c r="A1912" s="80"/>
      <c r="B1912" s="70"/>
      <c r="C1912" s="71"/>
      <c r="D1912" s="71"/>
      <c r="E1912" s="71"/>
      <c r="F1912" s="61"/>
    </row>
    <row r="1913" spans="1:6" x14ac:dyDescent="0.2">
      <c r="A1913" s="80"/>
      <c r="B1913" s="70"/>
      <c r="C1913" s="71"/>
      <c r="D1913" s="71"/>
      <c r="E1913" s="71"/>
      <c r="F1913" s="61"/>
    </row>
    <row r="1914" spans="1:6" x14ac:dyDescent="0.2">
      <c r="A1914" s="80"/>
      <c r="B1914" s="70"/>
      <c r="C1914" s="71"/>
      <c r="D1914" s="71"/>
      <c r="E1914" s="71"/>
      <c r="F1914" s="61"/>
    </row>
    <row r="1915" spans="1:6" x14ac:dyDescent="0.2">
      <c r="A1915" s="80"/>
      <c r="B1915" s="70"/>
      <c r="C1915" s="71"/>
      <c r="D1915" s="71"/>
      <c r="E1915" s="71"/>
      <c r="F1915" s="61"/>
    </row>
    <row r="1916" spans="1:6" x14ac:dyDescent="0.2">
      <c r="A1916" s="80"/>
      <c r="B1916" s="70"/>
      <c r="C1916" s="71"/>
      <c r="D1916" s="71"/>
      <c r="E1916" s="71"/>
      <c r="F1916" s="61"/>
    </row>
    <row r="1917" spans="1:6" x14ac:dyDescent="0.2">
      <c r="A1917" s="80"/>
      <c r="B1917" s="70"/>
      <c r="C1917" s="71"/>
      <c r="D1917" s="71"/>
      <c r="E1917" s="71"/>
      <c r="F1917" s="61"/>
    </row>
    <row r="1918" spans="1:6" x14ac:dyDescent="0.2">
      <c r="A1918" s="80"/>
      <c r="B1918" s="70"/>
      <c r="C1918" s="71"/>
      <c r="D1918" s="71"/>
      <c r="E1918" s="71"/>
      <c r="F1918" s="61"/>
    </row>
    <row r="1919" spans="1:6" x14ac:dyDescent="0.2">
      <c r="A1919" s="80"/>
      <c r="B1919" s="70"/>
      <c r="C1919" s="71"/>
      <c r="D1919" s="71"/>
      <c r="E1919" s="71"/>
      <c r="F1919" s="61"/>
    </row>
    <row r="1920" spans="1:6" x14ac:dyDescent="0.2">
      <c r="A1920" s="80"/>
      <c r="B1920" s="70"/>
      <c r="C1920" s="71"/>
      <c r="D1920" s="71"/>
      <c r="E1920" s="71"/>
      <c r="F1920" s="61"/>
    </row>
    <row r="1921" spans="1:6" x14ac:dyDescent="0.2">
      <c r="A1921" s="80"/>
      <c r="B1921" s="70"/>
      <c r="C1921" s="71"/>
      <c r="D1921" s="71"/>
      <c r="E1921" s="71"/>
      <c r="F1921" s="61"/>
    </row>
    <row r="1922" spans="1:6" x14ac:dyDescent="0.2">
      <c r="A1922" s="80"/>
      <c r="B1922" s="70"/>
      <c r="C1922" s="71"/>
      <c r="D1922" s="71"/>
      <c r="E1922" s="71"/>
      <c r="F1922" s="61"/>
    </row>
    <row r="1923" spans="1:6" x14ac:dyDescent="0.2">
      <c r="A1923" s="80"/>
      <c r="B1923" s="70"/>
      <c r="C1923" s="71"/>
      <c r="D1923" s="71"/>
      <c r="E1923" s="71"/>
      <c r="F1923" s="61"/>
    </row>
    <row r="1924" spans="1:6" x14ac:dyDescent="0.2">
      <c r="A1924" s="80"/>
      <c r="B1924" s="70"/>
      <c r="C1924" s="71"/>
      <c r="D1924" s="71"/>
      <c r="E1924" s="71"/>
      <c r="F1924" s="61"/>
    </row>
    <row r="1925" spans="1:6" x14ac:dyDescent="0.2">
      <c r="A1925" s="80"/>
      <c r="B1925" s="70"/>
      <c r="C1925" s="71"/>
      <c r="D1925" s="71"/>
      <c r="E1925" s="71"/>
      <c r="F1925" s="61"/>
    </row>
    <row r="1926" spans="1:6" x14ac:dyDescent="0.2">
      <c r="A1926" s="80"/>
      <c r="B1926" s="70"/>
      <c r="C1926" s="71"/>
      <c r="D1926" s="71"/>
      <c r="E1926" s="71"/>
      <c r="F1926" s="61"/>
    </row>
    <row r="1927" spans="1:6" x14ac:dyDescent="0.2">
      <c r="A1927" s="80"/>
      <c r="B1927" s="70"/>
      <c r="C1927" s="71"/>
      <c r="D1927" s="71"/>
      <c r="E1927" s="71"/>
      <c r="F1927" s="61"/>
    </row>
    <row r="1928" spans="1:6" x14ac:dyDescent="0.2">
      <c r="A1928" s="80"/>
      <c r="B1928" s="70"/>
      <c r="C1928" s="71"/>
      <c r="D1928" s="71"/>
      <c r="E1928" s="71"/>
      <c r="F1928" s="61"/>
    </row>
    <row r="1929" spans="1:6" x14ac:dyDescent="0.2">
      <c r="A1929" s="80"/>
      <c r="B1929" s="70"/>
      <c r="C1929" s="71"/>
      <c r="D1929" s="71"/>
      <c r="E1929" s="71"/>
      <c r="F1929" s="61"/>
    </row>
    <row r="1930" spans="1:6" x14ac:dyDescent="0.2">
      <c r="A1930" s="80"/>
      <c r="B1930" s="70"/>
      <c r="C1930" s="71"/>
      <c r="D1930" s="71"/>
      <c r="E1930" s="71"/>
      <c r="F1930" s="61"/>
    </row>
    <row r="1931" spans="1:6" x14ac:dyDescent="0.2">
      <c r="A1931" s="80"/>
      <c r="B1931" s="70"/>
      <c r="C1931" s="71"/>
      <c r="D1931" s="71"/>
      <c r="E1931" s="71"/>
      <c r="F1931" s="61"/>
    </row>
    <row r="1932" spans="1:6" x14ac:dyDescent="0.2">
      <c r="A1932" s="80"/>
      <c r="B1932" s="70"/>
      <c r="C1932" s="71"/>
      <c r="D1932" s="71"/>
      <c r="E1932" s="71"/>
      <c r="F1932" s="61"/>
    </row>
    <row r="1933" spans="1:6" x14ac:dyDescent="0.2">
      <c r="A1933" s="80"/>
      <c r="B1933" s="70"/>
      <c r="C1933" s="71"/>
      <c r="D1933" s="71"/>
      <c r="E1933" s="71"/>
      <c r="F1933" s="61"/>
    </row>
    <row r="1934" spans="1:6" x14ac:dyDescent="0.2">
      <c r="A1934" s="80"/>
      <c r="B1934" s="70"/>
      <c r="C1934" s="71"/>
      <c r="D1934" s="71"/>
      <c r="E1934" s="71"/>
      <c r="F1934" s="61"/>
    </row>
    <row r="1935" spans="1:6" x14ac:dyDescent="0.2">
      <c r="A1935" s="80"/>
      <c r="B1935" s="70"/>
      <c r="C1935" s="71"/>
      <c r="D1935" s="71"/>
      <c r="E1935" s="71"/>
      <c r="F1935" s="61"/>
    </row>
    <row r="1936" spans="1:6" x14ac:dyDescent="0.2">
      <c r="A1936" s="80"/>
      <c r="B1936" s="70"/>
      <c r="C1936" s="71"/>
      <c r="D1936" s="71"/>
      <c r="E1936" s="71"/>
      <c r="F1936" s="61"/>
    </row>
    <row r="1937" spans="1:6" x14ac:dyDescent="0.2">
      <c r="A1937" s="80"/>
      <c r="B1937" s="70"/>
      <c r="C1937" s="71"/>
      <c r="D1937" s="71"/>
      <c r="E1937" s="71"/>
      <c r="F1937" s="61"/>
    </row>
    <row r="1938" spans="1:6" x14ac:dyDescent="0.2">
      <c r="A1938" s="80"/>
      <c r="B1938" s="70"/>
      <c r="C1938" s="71"/>
      <c r="D1938" s="71"/>
      <c r="E1938" s="71"/>
      <c r="F1938" s="61"/>
    </row>
    <row r="1939" spans="1:6" x14ac:dyDescent="0.2">
      <c r="A1939" s="80"/>
      <c r="B1939" s="70"/>
      <c r="C1939" s="71"/>
      <c r="D1939" s="71"/>
      <c r="E1939" s="71"/>
      <c r="F1939" s="61"/>
    </row>
    <row r="1940" spans="1:6" x14ac:dyDescent="0.2">
      <c r="A1940" s="80"/>
      <c r="B1940" s="70"/>
      <c r="C1940" s="71"/>
      <c r="D1940" s="71"/>
      <c r="E1940" s="71"/>
      <c r="F1940" s="61"/>
    </row>
    <row r="1941" spans="1:6" x14ac:dyDescent="0.2">
      <c r="A1941" s="80"/>
      <c r="B1941" s="70"/>
      <c r="C1941" s="71"/>
      <c r="D1941" s="71"/>
      <c r="E1941" s="71"/>
      <c r="F1941" s="61"/>
    </row>
    <row r="1942" spans="1:6" x14ac:dyDescent="0.2">
      <c r="A1942" s="80"/>
      <c r="B1942" s="70"/>
      <c r="C1942" s="71"/>
      <c r="D1942" s="71"/>
      <c r="E1942" s="71"/>
      <c r="F1942" s="61"/>
    </row>
    <row r="1943" spans="1:6" x14ac:dyDescent="0.2">
      <c r="A1943" s="80"/>
      <c r="B1943" s="70"/>
      <c r="C1943" s="71"/>
      <c r="D1943" s="71"/>
      <c r="E1943" s="71"/>
      <c r="F1943" s="61"/>
    </row>
    <row r="1944" spans="1:6" x14ac:dyDescent="0.2">
      <c r="A1944" s="80"/>
      <c r="B1944" s="70"/>
      <c r="C1944" s="71"/>
      <c r="D1944" s="71"/>
      <c r="E1944" s="71"/>
      <c r="F1944" s="61"/>
    </row>
    <row r="1945" spans="1:6" x14ac:dyDescent="0.2">
      <c r="A1945" s="80"/>
      <c r="B1945" s="70"/>
      <c r="C1945" s="71"/>
      <c r="D1945" s="71"/>
      <c r="E1945" s="71"/>
      <c r="F1945" s="61"/>
    </row>
    <row r="1946" spans="1:6" x14ac:dyDescent="0.2">
      <c r="A1946" s="80"/>
      <c r="B1946" s="70"/>
      <c r="C1946" s="71"/>
      <c r="D1946" s="71"/>
      <c r="E1946" s="71"/>
      <c r="F1946" s="61"/>
    </row>
    <row r="1947" spans="1:6" x14ac:dyDescent="0.2">
      <c r="A1947" s="80"/>
      <c r="B1947" s="70"/>
      <c r="C1947" s="71"/>
      <c r="D1947" s="71"/>
      <c r="E1947" s="71"/>
      <c r="F1947" s="61"/>
    </row>
    <row r="1948" spans="1:6" x14ac:dyDescent="0.2">
      <c r="A1948" s="80"/>
      <c r="B1948" s="70"/>
      <c r="C1948" s="71"/>
      <c r="D1948" s="71"/>
      <c r="E1948" s="71"/>
      <c r="F1948" s="61"/>
    </row>
    <row r="1949" spans="1:6" x14ac:dyDescent="0.2">
      <c r="A1949" s="80"/>
      <c r="B1949" s="70"/>
      <c r="C1949" s="71"/>
      <c r="D1949" s="71"/>
      <c r="E1949" s="71"/>
      <c r="F1949" s="61"/>
    </row>
    <row r="1950" spans="1:6" x14ac:dyDescent="0.2">
      <c r="A1950" s="80"/>
      <c r="B1950" s="70"/>
      <c r="C1950" s="71"/>
      <c r="D1950" s="71"/>
      <c r="E1950" s="71"/>
      <c r="F1950" s="61"/>
    </row>
    <row r="1951" spans="1:6" x14ac:dyDescent="0.2">
      <c r="A1951" s="80"/>
      <c r="B1951" s="70"/>
      <c r="C1951" s="71"/>
      <c r="D1951" s="71"/>
      <c r="E1951" s="71"/>
      <c r="F1951" s="61"/>
    </row>
    <row r="1952" spans="1:6" x14ac:dyDescent="0.2">
      <c r="A1952" s="80"/>
      <c r="B1952" s="70"/>
      <c r="C1952" s="71"/>
      <c r="D1952" s="71"/>
      <c r="E1952" s="71"/>
      <c r="F1952" s="61"/>
    </row>
    <row r="1953" spans="1:6" x14ac:dyDescent="0.2">
      <c r="A1953" s="80"/>
      <c r="B1953" s="70"/>
      <c r="C1953" s="71"/>
      <c r="D1953" s="71"/>
      <c r="E1953" s="71"/>
      <c r="F1953" s="61"/>
    </row>
    <row r="1954" spans="1:6" x14ac:dyDescent="0.2">
      <c r="A1954" s="80"/>
      <c r="B1954" s="70"/>
      <c r="C1954" s="71"/>
      <c r="D1954" s="71"/>
      <c r="E1954" s="71"/>
      <c r="F1954" s="61"/>
    </row>
    <row r="1955" spans="1:6" x14ac:dyDescent="0.2">
      <c r="A1955" s="80"/>
      <c r="B1955" s="70"/>
      <c r="C1955" s="71"/>
      <c r="D1955" s="71"/>
      <c r="E1955" s="71"/>
      <c r="F1955" s="61"/>
    </row>
    <row r="1956" spans="1:6" x14ac:dyDescent="0.2">
      <c r="A1956" s="80"/>
      <c r="B1956" s="70"/>
      <c r="C1956" s="71"/>
      <c r="D1956" s="71"/>
      <c r="E1956" s="71"/>
      <c r="F1956" s="61"/>
    </row>
    <row r="1957" spans="1:6" x14ac:dyDescent="0.2">
      <c r="A1957" s="80"/>
      <c r="B1957" s="70"/>
      <c r="C1957" s="71"/>
      <c r="D1957" s="71"/>
      <c r="E1957" s="71"/>
      <c r="F1957" s="61"/>
    </row>
    <row r="1958" spans="1:6" x14ac:dyDescent="0.2">
      <c r="A1958" s="80"/>
      <c r="B1958" s="70"/>
      <c r="C1958" s="71"/>
      <c r="D1958" s="71"/>
      <c r="E1958" s="71"/>
      <c r="F1958" s="61"/>
    </row>
    <row r="1959" spans="1:6" x14ac:dyDescent="0.2">
      <c r="A1959" s="80"/>
      <c r="B1959" s="70"/>
      <c r="C1959" s="71"/>
      <c r="D1959" s="71"/>
      <c r="E1959" s="71"/>
      <c r="F1959" s="61"/>
    </row>
    <row r="1960" spans="1:6" x14ac:dyDescent="0.2">
      <c r="A1960" s="80"/>
      <c r="B1960" s="70"/>
      <c r="C1960" s="71"/>
      <c r="D1960" s="71"/>
      <c r="E1960" s="71"/>
      <c r="F1960" s="61"/>
    </row>
    <row r="1961" spans="1:6" x14ac:dyDescent="0.2">
      <c r="A1961" s="80"/>
      <c r="B1961" s="70"/>
      <c r="C1961" s="71"/>
      <c r="D1961" s="71"/>
      <c r="E1961" s="71"/>
      <c r="F1961" s="61"/>
    </row>
    <row r="1962" spans="1:6" x14ac:dyDescent="0.2">
      <c r="A1962" s="80"/>
      <c r="B1962" s="70"/>
      <c r="C1962" s="71"/>
      <c r="D1962" s="71"/>
      <c r="E1962" s="71"/>
      <c r="F1962" s="61"/>
    </row>
    <row r="1963" spans="1:6" x14ac:dyDescent="0.2">
      <c r="A1963" s="80"/>
      <c r="B1963" s="70"/>
      <c r="C1963" s="71"/>
      <c r="D1963" s="71"/>
      <c r="E1963" s="71"/>
      <c r="F1963" s="61"/>
    </row>
    <row r="1964" spans="1:6" x14ac:dyDescent="0.2">
      <c r="A1964" s="80"/>
      <c r="B1964" s="70"/>
      <c r="C1964" s="71"/>
      <c r="D1964" s="71"/>
      <c r="E1964" s="71"/>
      <c r="F1964" s="61"/>
    </row>
    <row r="1965" spans="1:6" x14ac:dyDescent="0.2">
      <c r="A1965" s="80"/>
      <c r="B1965" s="70"/>
      <c r="C1965" s="71"/>
      <c r="D1965" s="71"/>
      <c r="E1965" s="71"/>
      <c r="F1965" s="61"/>
    </row>
    <row r="1966" spans="1:6" x14ac:dyDescent="0.2">
      <c r="A1966" s="80"/>
      <c r="B1966" s="70"/>
      <c r="C1966" s="71"/>
      <c r="D1966" s="71"/>
      <c r="E1966" s="71"/>
      <c r="F1966" s="61"/>
    </row>
    <row r="1967" spans="1:6" x14ac:dyDescent="0.2">
      <c r="A1967" s="80"/>
      <c r="B1967" s="70"/>
      <c r="C1967" s="71"/>
      <c r="D1967" s="71"/>
      <c r="E1967" s="71"/>
      <c r="F1967" s="61"/>
    </row>
    <row r="1968" spans="1:6" x14ac:dyDescent="0.2">
      <c r="A1968" s="80"/>
      <c r="B1968" s="70"/>
      <c r="C1968" s="71"/>
      <c r="D1968" s="71"/>
      <c r="E1968" s="71"/>
      <c r="F1968" s="61"/>
    </row>
    <row r="1969" spans="1:6" x14ac:dyDescent="0.2">
      <c r="A1969" s="80"/>
      <c r="B1969" s="70"/>
      <c r="C1969" s="71"/>
      <c r="D1969" s="71"/>
      <c r="E1969" s="71"/>
      <c r="F1969" s="61"/>
    </row>
    <row r="1970" spans="1:6" x14ac:dyDescent="0.2">
      <c r="A1970" s="80"/>
      <c r="B1970" s="70"/>
      <c r="C1970" s="71"/>
      <c r="D1970" s="71"/>
      <c r="E1970" s="71"/>
      <c r="F1970" s="61"/>
    </row>
    <row r="1971" spans="1:6" x14ac:dyDescent="0.2">
      <c r="A1971" s="80"/>
      <c r="B1971" s="70"/>
      <c r="C1971" s="71"/>
      <c r="D1971" s="71"/>
      <c r="E1971" s="71"/>
      <c r="F1971" s="61"/>
    </row>
    <row r="1972" spans="1:6" x14ac:dyDescent="0.2">
      <c r="A1972" s="80"/>
      <c r="B1972" s="70"/>
      <c r="C1972" s="71"/>
      <c r="D1972" s="71"/>
      <c r="E1972" s="71"/>
      <c r="F1972" s="61"/>
    </row>
    <row r="1973" spans="1:6" x14ac:dyDescent="0.2">
      <c r="A1973" s="80"/>
      <c r="B1973" s="70"/>
      <c r="C1973" s="71"/>
      <c r="D1973" s="71"/>
      <c r="E1973" s="71"/>
      <c r="F1973" s="61"/>
    </row>
    <row r="1974" spans="1:6" x14ac:dyDescent="0.2">
      <c r="A1974" s="80"/>
      <c r="B1974" s="70"/>
      <c r="C1974" s="71"/>
      <c r="D1974" s="71"/>
      <c r="E1974" s="71"/>
      <c r="F1974" s="61"/>
    </row>
    <row r="1975" spans="1:6" x14ac:dyDescent="0.2">
      <c r="A1975" s="80"/>
      <c r="B1975" s="70"/>
      <c r="C1975" s="71"/>
      <c r="D1975" s="71"/>
      <c r="E1975" s="71"/>
      <c r="F1975" s="61"/>
    </row>
    <row r="1976" spans="1:6" x14ac:dyDescent="0.2">
      <c r="A1976" s="80"/>
      <c r="B1976" s="70"/>
      <c r="C1976" s="71"/>
      <c r="D1976" s="71"/>
      <c r="E1976" s="71"/>
      <c r="F1976" s="61"/>
    </row>
    <row r="1977" spans="1:6" x14ac:dyDescent="0.2">
      <c r="A1977" s="80"/>
      <c r="B1977" s="70"/>
      <c r="C1977" s="71"/>
      <c r="D1977" s="71"/>
      <c r="E1977" s="71"/>
      <c r="F1977" s="61"/>
    </row>
    <row r="1978" spans="1:6" x14ac:dyDescent="0.2">
      <c r="A1978" s="80"/>
      <c r="B1978" s="70"/>
      <c r="C1978" s="71"/>
      <c r="D1978" s="71"/>
      <c r="E1978" s="71"/>
      <c r="F1978" s="61"/>
    </row>
    <row r="1979" spans="1:6" x14ac:dyDescent="0.2">
      <c r="A1979" s="80"/>
      <c r="B1979" s="70"/>
      <c r="C1979" s="71"/>
      <c r="D1979" s="71"/>
      <c r="E1979" s="71"/>
      <c r="F1979" s="61"/>
    </row>
    <row r="1980" spans="1:6" x14ac:dyDescent="0.2">
      <c r="A1980" s="80"/>
      <c r="B1980" s="70"/>
      <c r="C1980" s="71"/>
      <c r="D1980" s="71"/>
      <c r="E1980" s="71"/>
      <c r="F1980" s="61"/>
    </row>
    <row r="1981" spans="1:6" x14ac:dyDescent="0.2">
      <c r="A1981" s="80"/>
      <c r="B1981" s="70"/>
      <c r="C1981" s="71"/>
      <c r="D1981" s="71"/>
      <c r="E1981" s="71"/>
      <c r="F1981" s="61"/>
    </row>
    <row r="1982" spans="1:6" x14ac:dyDescent="0.2">
      <c r="A1982" s="80"/>
      <c r="B1982" s="70"/>
      <c r="C1982" s="71"/>
      <c r="D1982" s="71"/>
      <c r="E1982" s="71"/>
      <c r="F1982" s="61"/>
    </row>
    <row r="1983" spans="1:6" x14ac:dyDescent="0.2">
      <c r="A1983" s="80"/>
      <c r="B1983" s="70"/>
      <c r="C1983" s="71"/>
      <c r="D1983" s="71"/>
      <c r="E1983" s="71"/>
      <c r="F1983" s="61"/>
    </row>
    <row r="1984" spans="1:6" x14ac:dyDescent="0.2">
      <c r="A1984" s="80"/>
      <c r="B1984" s="70"/>
      <c r="C1984" s="71"/>
      <c r="D1984" s="71"/>
      <c r="E1984" s="71"/>
      <c r="F1984" s="61"/>
    </row>
    <row r="1985" spans="1:6" x14ac:dyDescent="0.2">
      <c r="A1985" s="80"/>
      <c r="B1985" s="70"/>
      <c r="C1985" s="71"/>
      <c r="D1985" s="71"/>
      <c r="E1985" s="71"/>
      <c r="F1985" s="61"/>
    </row>
    <row r="1986" spans="1:6" x14ac:dyDescent="0.2">
      <c r="A1986" s="80"/>
      <c r="B1986" s="70"/>
      <c r="C1986" s="71"/>
      <c r="D1986" s="71"/>
      <c r="E1986" s="71"/>
      <c r="F1986" s="61"/>
    </row>
    <row r="1987" spans="1:6" x14ac:dyDescent="0.2">
      <c r="A1987" s="80"/>
      <c r="B1987" s="70"/>
      <c r="C1987" s="71"/>
      <c r="D1987" s="71"/>
      <c r="E1987" s="71"/>
      <c r="F1987" s="61"/>
    </row>
    <row r="1988" spans="1:6" x14ac:dyDescent="0.2">
      <c r="A1988" s="80"/>
      <c r="B1988" s="70"/>
      <c r="C1988" s="71"/>
      <c r="D1988" s="71"/>
      <c r="E1988" s="71"/>
      <c r="F1988" s="61"/>
    </row>
    <row r="1989" spans="1:6" x14ac:dyDescent="0.2">
      <c r="A1989" s="80"/>
      <c r="B1989" s="70"/>
      <c r="C1989" s="71"/>
      <c r="D1989" s="71"/>
      <c r="E1989" s="71"/>
      <c r="F1989" s="61"/>
    </row>
    <row r="1990" spans="1:6" x14ac:dyDescent="0.2">
      <c r="A1990" s="80"/>
      <c r="B1990" s="70"/>
      <c r="C1990" s="71"/>
      <c r="D1990" s="71"/>
      <c r="E1990" s="71"/>
      <c r="F1990" s="61"/>
    </row>
    <row r="1991" spans="1:6" x14ac:dyDescent="0.2">
      <c r="A1991" s="80"/>
      <c r="B1991" s="70"/>
      <c r="C1991" s="71"/>
      <c r="D1991" s="71"/>
      <c r="E1991" s="71"/>
      <c r="F1991" s="61"/>
    </row>
    <row r="1992" spans="1:6" x14ac:dyDescent="0.2">
      <c r="A1992" s="80"/>
      <c r="B1992" s="70"/>
      <c r="C1992" s="71"/>
      <c r="D1992" s="71"/>
      <c r="E1992" s="71"/>
      <c r="F1992" s="61"/>
    </row>
    <row r="1993" spans="1:6" x14ac:dyDescent="0.2">
      <c r="A1993" s="80"/>
      <c r="B1993" s="70"/>
      <c r="C1993" s="71"/>
      <c r="D1993" s="71"/>
      <c r="E1993" s="71"/>
      <c r="F1993" s="61"/>
    </row>
    <row r="1994" spans="1:6" x14ac:dyDescent="0.2">
      <c r="A1994" s="80"/>
      <c r="B1994" s="70"/>
      <c r="C1994" s="71"/>
      <c r="D1994" s="71"/>
      <c r="E1994" s="71"/>
      <c r="F1994" s="61"/>
    </row>
    <row r="1995" spans="1:6" x14ac:dyDescent="0.2">
      <c r="A1995" s="80"/>
      <c r="B1995" s="70"/>
      <c r="C1995" s="71"/>
      <c r="D1995" s="71"/>
      <c r="E1995" s="71"/>
      <c r="F1995" s="61"/>
    </row>
    <row r="1996" spans="1:6" x14ac:dyDescent="0.2">
      <c r="A1996" s="80"/>
      <c r="B1996" s="70"/>
      <c r="C1996" s="71"/>
      <c r="D1996" s="71"/>
      <c r="E1996" s="71"/>
      <c r="F1996" s="61"/>
    </row>
    <row r="1997" spans="1:6" x14ac:dyDescent="0.2">
      <c r="A1997" s="80"/>
      <c r="B1997" s="70"/>
      <c r="C1997" s="71"/>
      <c r="D1997" s="71"/>
      <c r="E1997" s="71"/>
      <c r="F1997" s="61"/>
    </row>
    <row r="1998" spans="1:6" x14ac:dyDescent="0.2">
      <c r="A1998" s="80"/>
      <c r="B1998" s="70"/>
      <c r="C1998" s="71"/>
      <c r="D1998" s="71"/>
      <c r="E1998" s="71"/>
      <c r="F1998" s="61"/>
    </row>
    <row r="1999" spans="1:6" x14ac:dyDescent="0.2">
      <c r="A1999" s="80"/>
      <c r="B1999" s="70"/>
      <c r="C1999" s="71"/>
      <c r="D1999" s="71"/>
      <c r="E1999" s="71"/>
      <c r="F1999" s="61"/>
    </row>
    <row r="2000" spans="1:6" x14ac:dyDescent="0.2">
      <c r="A2000" s="80"/>
      <c r="B2000" s="70"/>
      <c r="C2000" s="71"/>
      <c r="D2000" s="71"/>
      <c r="E2000" s="71"/>
      <c r="F2000" s="61"/>
    </row>
    <row r="2001" spans="1:6" x14ac:dyDescent="0.2">
      <c r="A2001" s="80"/>
      <c r="B2001" s="70"/>
      <c r="C2001" s="71"/>
      <c r="D2001" s="71"/>
      <c r="E2001" s="71"/>
      <c r="F2001" s="61"/>
    </row>
    <row r="2002" spans="1:6" x14ac:dyDescent="0.2">
      <c r="A2002" s="80"/>
      <c r="B2002" s="70"/>
      <c r="C2002" s="71"/>
      <c r="D2002" s="71"/>
      <c r="E2002" s="71"/>
      <c r="F2002" s="61"/>
    </row>
    <row r="2003" spans="1:6" x14ac:dyDescent="0.2">
      <c r="A2003" s="80"/>
      <c r="B2003" s="70"/>
      <c r="C2003" s="71"/>
      <c r="D2003" s="71"/>
      <c r="E2003" s="71"/>
      <c r="F2003" s="61"/>
    </row>
    <row r="2004" spans="1:6" x14ac:dyDescent="0.2">
      <c r="A2004" s="80"/>
      <c r="B2004" s="70"/>
      <c r="C2004" s="71"/>
      <c r="D2004" s="71"/>
      <c r="E2004" s="71"/>
      <c r="F2004" s="61"/>
    </row>
    <row r="2005" spans="1:6" x14ac:dyDescent="0.2">
      <c r="A2005" s="80"/>
      <c r="B2005" s="70"/>
      <c r="C2005" s="71"/>
      <c r="D2005" s="71"/>
      <c r="E2005" s="71"/>
      <c r="F2005" s="61"/>
    </row>
    <row r="2006" spans="1:6" x14ac:dyDescent="0.2">
      <c r="A2006" s="80"/>
      <c r="B2006" s="70"/>
      <c r="C2006" s="71"/>
      <c r="D2006" s="71"/>
      <c r="E2006" s="71"/>
      <c r="F2006" s="61"/>
    </row>
    <row r="2007" spans="1:6" x14ac:dyDescent="0.2">
      <c r="A2007" s="80"/>
      <c r="B2007" s="70"/>
      <c r="C2007" s="71"/>
      <c r="D2007" s="71"/>
      <c r="E2007" s="71"/>
      <c r="F2007" s="61"/>
    </row>
    <row r="2008" spans="1:6" x14ac:dyDescent="0.2">
      <c r="A2008" s="80"/>
      <c r="B2008" s="70"/>
      <c r="C2008" s="71"/>
      <c r="D2008" s="71"/>
      <c r="E2008" s="71"/>
      <c r="F2008" s="61"/>
    </row>
    <row r="2009" spans="1:6" x14ac:dyDescent="0.2">
      <c r="A2009" s="80"/>
      <c r="B2009" s="70"/>
      <c r="C2009" s="71"/>
      <c r="D2009" s="71"/>
      <c r="E2009" s="71"/>
      <c r="F2009" s="61"/>
    </row>
    <row r="2010" spans="1:6" x14ac:dyDescent="0.2">
      <c r="A2010" s="80"/>
      <c r="B2010" s="70"/>
      <c r="C2010" s="71"/>
      <c r="D2010" s="71"/>
      <c r="E2010" s="71"/>
      <c r="F2010" s="61"/>
    </row>
    <row r="2011" spans="1:6" x14ac:dyDescent="0.2">
      <c r="A2011" s="80"/>
      <c r="B2011" s="70"/>
      <c r="C2011" s="71"/>
      <c r="D2011" s="71"/>
      <c r="E2011" s="71"/>
      <c r="F2011" s="61"/>
    </row>
    <row r="2012" spans="1:6" x14ac:dyDescent="0.2">
      <c r="A2012" s="80"/>
      <c r="B2012" s="70"/>
      <c r="C2012" s="71"/>
      <c r="D2012" s="71"/>
      <c r="E2012" s="71"/>
      <c r="F2012" s="61"/>
    </row>
    <row r="2013" spans="1:6" x14ac:dyDescent="0.2">
      <c r="A2013" s="80"/>
      <c r="B2013" s="70"/>
      <c r="C2013" s="71"/>
      <c r="D2013" s="71"/>
      <c r="E2013" s="71"/>
      <c r="F2013" s="61"/>
    </row>
    <row r="2014" spans="1:6" x14ac:dyDescent="0.2">
      <c r="A2014" s="80"/>
      <c r="B2014" s="70"/>
      <c r="C2014" s="71"/>
      <c r="D2014" s="71"/>
      <c r="E2014" s="71"/>
      <c r="F2014" s="61"/>
    </row>
    <row r="2015" spans="1:6" x14ac:dyDescent="0.2">
      <c r="A2015" s="80"/>
      <c r="B2015" s="70"/>
      <c r="C2015" s="71"/>
      <c r="D2015" s="71"/>
      <c r="E2015" s="71"/>
      <c r="F2015" s="61"/>
    </row>
    <row r="2016" spans="1:6" x14ac:dyDescent="0.2">
      <c r="A2016" s="80"/>
      <c r="B2016" s="70"/>
      <c r="C2016" s="71"/>
      <c r="D2016" s="71"/>
      <c r="E2016" s="71"/>
      <c r="F2016" s="61"/>
    </row>
    <row r="2017" spans="1:6" x14ac:dyDescent="0.2">
      <c r="A2017" s="80"/>
      <c r="B2017" s="70"/>
      <c r="C2017" s="71"/>
      <c r="D2017" s="71"/>
      <c r="E2017" s="71"/>
      <c r="F2017" s="61"/>
    </row>
    <row r="2018" spans="1:6" x14ac:dyDescent="0.2">
      <c r="A2018" s="80"/>
      <c r="B2018" s="70"/>
      <c r="C2018" s="71"/>
      <c r="D2018" s="71"/>
      <c r="E2018" s="71"/>
      <c r="F2018" s="61"/>
    </row>
    <row r="2019" spans="1:6" x14ac:dyDescent="0.2">
      <c r="A2019" s="80"/>
      <c r="B2019" s="70"/>
      <c r="C2019" s="71"/>
      <c r="D2019" s="71"/>
      <c r="E2019" s="71"/>
      <c r="F2019" s="61"/>
    </row>
    <row r="2020" spans="1:6" x14ac:dyDescent="0.2">
      <c r="A2020" s="80"/>
      <c r="B2020" s="70"/>
      <c r="C2020" s="71"/>
      <c r="D2020" s="71"/>
      <c r="E2020" s="71"/>
      <c r="F2020" s="61"/>
    </row>
    <row r="2021" spans="1:6" x14ac:dyDescent="0.2">
      <c r="A2021" s="80"/>
      <c r="B2021" s="70"/>
      <c r="C2021" s="71"/>
      <c r="D2021" s="71"/>
      <c r="E2021" s="71"/>
      <c r="F2021" s="61"/>
    </row>
    <row r="2022" spans="1:6" x14ac:dyDescent="0.2">
      <c r="A2022" s="80"/>
      <c r="B2022" s="70"/>
      <c r="C2022" s="71"/>
      <c r="D2022" s="71"/>
      <c r="E2022" s="71"/>
      <c r="F2022" s="61"/>
    </row>
    <row r="2023" spans="1:6" x14ac:dyDescent="0.2">
      <c r="A2023" s="80"/>
      <c r="B2023" s="70"/>
      <c r="C2023" s="71"/>
      <c r="D2023" s="71"/>
      <c r="E2023" s="71"/>
      <c r="F2023" s="61"/>
    </row>
    <row r="2024" spans="1:6" x14ac:dyDescent="0.2">
      <c r="A2024" s="80"/>
      <c r="B2024" s="70"/>
      <c r="C2024" s="71"/>
      <c r="D2024" s="71"/>
      <c r="E2024" s="71"/>
      <c r="F2024" s="61"/>
    </row>
    <row r="2025" spans="1:6" x14ac:dyDescent="0.2">
      <c r="A2025" s="80"/>
      <c r="B2025" s="70"/>
      <c r="C2025" s="71"/>
      <c r="D2025" s="71"/>
      <c r="E2025" s="71"/>
      <c r="F2025" s="61"/>
    </row>
    <row r="2026" spans="1:6" x14ac:dyDescent="0.2">
      <c r="A2026" s="80"/>
      <c r="B2026" s="70"/>
      <c r="C2026" s="71"/>
      <c r="D2026" s="71"/>
      <c r="E2026" s="71"/>
      <c r="F2026" s="61"/>
    </row>
    <row r="2027" spans="1:6" x14ac:dyDescent="0.2">
      <c r="A2027" s="80"/>
      <c r="B2027" s="70"/>
      <c r="C2027" s="71"/>
      <c r="D2027" s="71"/>
      <c r="E2027" s="71"/>
      <c r="F2027" s="61"/>
    </row>
    <row r="2028" spans="1:6" x14ac:dyDescent="0.2">
      <c r="A2028" s="80"/>
      <c r="B2028" s="70"/>
      <c r="C2028" s="71"/>
      <c r="D2028" s="71"/>
      <c r="E2028" s="71"/>
      <c r="F2028" s="61"/>
    </row>
    <row r="2029" spans="1:6" x14ac:dyDescent="0.2">
      <c r="A2029" s="80"/>
      <c r="B2029" s="70"/>
      <c r="C2029" s="71"/>
      <c r="D2029" s="71"/>
      <c r="E2029" s="71"/>
      <c r="F2029" s="61"/>
    </row>
    <row r="2030" spans="1:6" x14ac:dyDescent="0.2">
      <c r="A2030" s="80"/>
      <c r="B2030" s="70"/>
      <c r="C2030" s="71"/>
      <c r="D2030" s="71"/>
      <c r="E2030" s="71"/>
      <c r="F2030" s="61"/>
    </row>
    <row r="2031" spans="1:6" x14ac:dyDescent="0.2">
      <c r="A2031" s="80"/>
      <c r="B2031" s="70"/>
      <c r="C2031" s="71"/>
      <c r="D2031" s="71"/>
      <c r="E2031" s="71"/>
      <c r="F2031" s="61"/>
    </row>
    <row r="2032" spans="1:6" x14ac:dyDescent="0.2">
      <c r="A2032" s="80"/>
      <c r="B2032" s="70"/>
      <c r="C2032" s="71"/>
      <c r="D2032" s="71"/>
      <c r="E2032" s="71"/>
      <c r="F2032" s="61"/>
    </row>
    <row r="2033" spans="1:6" x14ac:dyDescent="0.2">
      <c r="A2033" s="80"/>
      <c r="B2033" s="70"/>
      <c r="C2033" s="71"/>
      <c r="D2033" s="71"/>
      <c r="E2033" s="71"/>
      <c r="F2033" s="61"/>
    </row>
    <row r="2034" spans="1:6" x14ac:dyDescent="0.2">
      <c r="A2034" s="80"/>
      <c r="B2034" s="70"/>
      <c r="C2034" s="71"/>
      <c r="D2034" s="71"/>
      <c r="E2034" s="71"/>
      <c r="F2034" s="61"/>
    </row>
    <row r="2035" spans="1:6" x14ac:dyDescent="0.2">
      <c r="A2035" s="80"/>
      <c r="B2035" s="70"/>
      <c r="C2035" s="71"/>
      <c r="D2035" s="71"/>
      <c r="E2035" s="71"/>
      <c r="F2035" s="61"/>
    </row>
    <row r="2036" spans="1:6" x14ac:dyDescent="0.2">
      <c r="A2036" s="80"/>
      <c r="B2036" s="70"/>
      <c r="C2036" s="71"/>
      <c r="D2036" s="71"/>
      <c r="E2036" s="71"/>
      <c r="F2036" s="61"/>
    </row>
    <row r="2037" spans="1:6" x14ac:dyDescent="0.2">
      <c r="A2037" s="80"/>
      <c r="B2037" s="70"/>
      <c r="C2037" s="71"/>
      <c r="D2037" s="71"/>
      <c r="E2037" s="71"/>
      <c r="F2037" s="61"/>
    </row>
    <row r="2038" spans="1:6" x14ac:dyDescent="0.2">
      <c r="A2038" s="80"/>
      <c r="B2038" s="70"/>
      <c r="C2038" s="71"/>
      <c r="D2038" s="71"/>
      <c r="E2038" s="71"/>
      <c r="F2038" s="61"/>
    </row>
    <row r="2039" spans="1:6" x14ac:dyDescent="0.2">
      <c r="A2039" s="80"/>
      <c r="B2039" s="70"/>
      <c r="C2039" s="71"/>
      <c r="D2039" s="71"/>
      <c r="E2039" s="71"/>
      <c r="F2039" s="61"/>
    </row>
    <row r="2040" spans="1:6" x14ac:dyDescent="0.2">
      <c r="A2040" s="80"/>
      <c r="B2040" s="70"/>
      <c r="C2040" s="71"/>
      <c r="D2040" s="71"/>
      <c r="E2040" s="71"/>
      <c r="F2040" s="61"/>
    </row>
    <row r="2041" spans="1:6" x14ac:dyDescent="0.2">
      <c r="A2041" s="80"/>
      <c r="B2041" s="70"/>
      <c r="C2041" s="71"/>
      <c r="D2041" s="71"/>
      <c r="E2041" s="71"/>
      <c r="F2041" s="61"/>
    </row>
    <row r="2042" spans="1:6" x14ac:dyDescent="0.2">
      <c r="A2042" s="80"/>
      <c r="B2042" s="70"/>
      <c r="C2042" s="71"/>
      <c r="D2042" s="71"/>
      <c r="E2042" s="71"/>
      <c r="F2042" s="61"/>
    </row>
    <row r="2043" spans="1:6" x14ac:dyDescent="0.2">
      <c r="A2043" s="80"/>
      <c r="B2043" s="70"/>
      <c r="C2043" s="71"/>
      <c r="D2043" s="71"/>
      <c r="E2043" s="71"/>
      <c r="F2043" s="61"/>
    </row>
    <row r="2044" spans="1:6" x14ac:dyDescent="0.2">
      <c r="A2044" s="80"/>
      <c r="B2044" s="70"/>
      <c r="C2044" s="71"/>
      <c r="D2044" s="71"/>
      <c r="E2044" s="71"/>
      <c r="F2044" s="61"/>
    </row>
    <row r="2045" spans="1:6" x14ac:dyDescent="0.2">
      <c r="A2045" s="80"/>
      <c r="B2045" s="70"/>
      <c r="C2045" s="71"/>
      <c r="D2045" s="71"/>
      <c r="E2045" s="71"/>
      <c r="F2045" s="61"/>
    </row>
    <row r="2046" spans="1:6" x14ac:dyDescent="0.2">
      <c r="A2046" s="80"/>
      <c r="B2046" s="70"/>
      <c r="C2046" s="71"/>
      <c r="D2046" s="71"/>
      <c r="E2046" s="71"/>
      <c r="F2046" s="61"/>
    </row>
    <row r="2047" spans="1:6" x14ac:dyDescent="0.2">
      <c r="A2047" s="80"/>
      <c r="B2047" s="70"/>
      <c r="C2047" s="71"/>
      <c r="D2047" s="71"/>
      <c r="E2047" s="71"/>
      <c r="F2047" s="61"/>
    </row>
    <row r="2048" spans="1:6" x14ac:dyDescent="0.2">
      <c r="A2048" s="80"/>
      <c r="B2048" s="70"/>
      <c r="C2048" s="71"/>
      <c r="D2048" s="71"/>
      <c r="E2048" s="71"/>
      <c r="F2048" s="61"/>
    </row>
    <row r="2049" spans="1:6" x14ac:dyDescent="0.2">
      <c r="A2049" s="80"/>
      <c r="B2049" s="70"/>
      <c r="C2049" s="71"/>
      <c r="D2049" s="71"/>
      <c r="E2049" s="71"/>
      <c r="F2049" s="61"/>
    </row>
    <row r="2050" spans="1:6" x14ac:dyDescent="0.2">
      <c r="A2050" s="80"/>
      <c r="B2050" s="70"/>
      <c r="C2050" s="71"/>
      <c r="D2050" s="71"/>
      <c r="E2050" s="71"/>
      <c r="F2050" s="61"/>
    </row>
    <row r="2051" spans="1:6" x14ac:dyDescent="0.2">
      <c r="A2051" s="80"/>
      <c r="B2051" s="70"/>
      <c r="C2051" s="71"/>
      <c r="D2051" s="71"/>
      <c r="E2051" s="71"/>
      <c r="F2051" s="61"/>
    </row>
    <row r="2052" spans="1:6" x14ac:dyDescent="0.2">
      <c r="A2052" s="80"/>
      <c r="B2052" s="70"/>
      <c r="C2052" s="71"/>
      <c r="D2052" s="71"/>
      <c r="E2052" s="71"/>
      <c r="F2052" s="61"/>
    </row>
    <row r="2053" spans="1:6" x14ac:dyDescent="0.2">
      <c r="A2053" s="80"/>
      <c r="B2053" s="70"/>
      <c r="C2053" s="71"/>
      <c r="D2053" s="71"/>
      <c r="E2053" s="71"/>
      <c r="F2053" s="61"/>
    </row>
    <row r="2054" spans="1:6" x14ac:dyDescent="0.2">
      <c r="A2054" s="80"/>
      <c r="B2054" s="70"/>
      <c r="C2054" s="71"/>
      <c r="D2054" s="71"/>
      <c r="E2054" s="71"/>
      <c r="F2054" s="61"/>
    </row>
    <row r="2055" spans="1:6" x14ac:dyDescent="0.2">
      <c r="A2055" s="80"/>
      <c r="B2055" s="70"/>
      <c r="C2055" s="71"/>
      <c r="D2055" s="71"/>
      <c r="E2055" s="71"/>
      <c r="F2055" s="61"/>
    </row>
    <row r="2056" spans="1:6" x14ac:dyDescent="0.2">
      <c r="A2056" s="80"/>
      <c r="B2056" s="70"/>
      <c r="C2056" s="71"/>
      <c r="D2056" s="71"/>
      <c r="E2056" s="71"/>
      <c r="F2056" s="61"/>
    </row>
    <row r="2057" spans="1:6" x14ac:dyDescent="0.2">
      <c r="A2057" s="80"/>
      <c r="B2057" s="70"/>
      <c r="C2057" s="71"/>
      <c r="D2057" s="71"/>
      <c r="E2057" s="71"/>
      <c r="F2057" s="61"/>
    </row>
    <row r="2058" spans="1:6" x14ac:dyDescent="0.2">
      <c r="A2058" s="80"/>
      <c r="B2058" s="70"/>
      <c r="C2058" s="71"/>
      <c r="D2058" s="71"/>
      <c r="E2058" s="71"/>
      <c r="F2058" s="61"/>
    </row>
    <row r="2059" spans="1:6" x14ac:dyDescent="0.2">
      <c r="A2059" s="80"/>
      <c r="B2059" s="70"/>
      <c r="C2059" s="71"/>
      <c r="D2059" s="71"/>
      <c r="E2059" s="71"/>
      <c r="F2059" s="61"/>
    </row>
    <row r="2060" spans="1:6" x14ac:dyDescent="0.2">
      <c r="A2060" s="80"/>
      <c r="B2060" s="70"/>
      <c r="C2060" s="71"/>
      <c r="D2060" s="71"/>
      <c r="E2060" s="71"/>
      <c r="F2060" s="61"/>
    </row>
    <row r="2061" spans="1:6" x14ac:dyDescent="0.2">
      <c r="A2061" s="80"/>
      <c r="B2061" s="70"/>
      <c r="C2061" s="71"/>
      <c r="D2061" s="71"/>
      <c r="E2061" s="71"/>
      <c r="F2061" s="61"/>
    </row>
    <row r="2062" spans="1:6" x14ac:dyDescent="0.2">
      <c r="A2062" s="80"/>
      <c r="B2062" s="70"/>
      <c r="C2062" s="71"/>
      <c r="D2062" s="71"/>
      <c r="E2062" s="71"/>
      <c r="F2062" s="61"/>
    </row>
    <row r="2063" spans="1:6" x14ac:dyDescent="0.2">
      <c r="A2063" s="80"/>
      <c r="B2063" s="70"/>
      <c r="C2063" s="71"/>
      <c r="D2063" s="71"/>
      <c r="E2063" s="71"/>
      <c r="F2063" s="61"/>
    </row>
    <row r="2064" spans="1:6" x14ac:dyDescent="0.2">
      <c r="A2064" s="80"/>
      <c r="B2064" s="70"/>
      <c r="C2064" s="71"/>
      <c r="D2064" s="71"/>
      <c r="E2064" s="71"/>
      <c r="F2064" s="61"/>
    </row>
    <row r="2065" spans="1:6" x14ac:dyDescent="0.2">
      <c r="A2065" s="80"/>
      <c r="B2065" s="70"/>
      <c r="C2065" s="71"/>
      <c r="D2065" s="71"/>
      <c r="E2065" s="71"/>
      <c r="F2065" s="61"/>
    </row>
    <row r="2066" spans="1:6" x14ac:dyDescent="0.2">
      <c r="A2066" s="80"/>
      <c r="B2066" s="70"/>
      <c r="C2066" s="71"/>
      <c r="D2066" s="71"/>
      <c r="E2066" s="71"/>
      <c r="F2066" s="61"/>
    </row>
    <row r="2067" spans="1:6" x14ac:dyDescent="0.2">
      <c r="A2067" s="80"/>
      <c r="B2067" s="70"/>
      <c r="C2067" s="71"/>
      <c r="D2067" s="71"/>
      <c r="E2067" s="71"/>
      <c r="F2067" s="61"/>
    </row>
    <row r="2068" spans="1:6" x14ac:dyDescent="0.2">
      <c r="A2068" s="80"/>
      <c r="B2068" s="70"/>
      <c r="C2068" s="71"/>
      <c r="D2068" s="71"/>
      <c r="E2068" s="71"/>
      <c r="F2068" s="61"/>
    </row>
    <row r="2069" spans="1:6" x14ac:dyDescent="0.2">
      <c r="A2069" s="80"/>
      <c r="B2069" s="70"/>
      <c r="C2069" s="71"/>
      <c r="D2069" s="71"/>
      <c r="E2069" s="71"/>
      <c r="F2069" s="61"/>
    </row>
    <row r="2070" spans="1:6" x14ac:dyDescent="0.2">
      <c r="A2070" s="80"/>
      <c r="B2070" s="70"/>
      <c r="C2070" s="71"/>
      <c r="D2070" s="71"/>
      <c r="E2070" s="71"/>
      <c r="F2070" s="61"/>
    </row>
    <row r="2071" spans="1:6" x14ac:dyDescent="0.2">
      <c r="A2071" s="80"/>
      <c r="B2071" s="70"/>
      <c r="C2071" s="71"/>
      <c r="D2071" s="71"/>
      <c r="E2071" s="71"/>
      <c r="F2071" s="61"/>
    </row>
    <row r="2072" spans="1:6" x14ac:dyDescent="0.2">
      <c r="A2072" s="80"/>
      <c r="B2072" s="70"/>
      <c r="C2072" s="71"/>
      <c r="D2072" s="71"/>
      <c r="E2072" s="71"/>
      <c r="F2072" s="61"/>
    </row>
    <row r="2073" spans="1:6" x14ac:dyDescent="0.2">
      <c r="A2073" s="80"/>
      <c r="B2073" s="70"/>
      <c r="C2073" s="71"/>
      <c r="D2073" s="71"/>
      <c r="E2073" s="71"/>
      <c r="F2073" s="61"/>
    </row>
    <row r="2074" spans="1:6" x14ac:dyDescent="0.2">
      <c r="A2074" s="80"/>
      <c r="B2074" s="70"/>
      <c r="C2074" s="71"/>
      <c r="D2074" s="71"/>
      <c r="E2074" s="71"/>
      <c r="F2074" s="61"/>
    </row>
    <row r="2075" spans="1:6" x14ac:dyDescent="0.2">
      <c r="A2075" s="80"/>
      <c r="B2075" s="70"/>
      <c r="C2075" s="71"/>
      <c r="D2075" s="71"/>
      <c r="E2075" s="71"/>
      <c r="F2075" s="61"/>
    </row>
    <row r="2076" spans="1:6" x14ac:dyDescent="0.2">
      <c r="A2076" s="80"/>
      <c r="B2076" s="70"/>
      <c r="C2076" s="71"/>
      <c r="D2076" s="71"/>
      <c r="E2076" s="71"/>
      <c r="F2076" s="61"/>
    </row>
    <row r="2077" spans="1:6" x14ac:dyDescent="0.2">
      <c r="A2077" s="80"/>
      <c r="B2077" s="70"/>
      <c r="C2077" s="71"/>
      <c r="D2077" s="71"/>
      <c r="E2077" s="71"/>
      <c r="F2077" s="61"/>
    </row>
    <row r="2078" spans="1:6" x14ac:dyDescent="0.2">
      <c r="A2078" s="80"/>
      <c r="B2078" s="70"/>
      <c r="C2078" s="71"/>
      <c r="D2078" s="71"/>
      <c r="E2078" s="71"/>
      <c r="F2078" s="61"/>
    </row>
    <row r="2079" spans="1:6" x14ac:dyDescent="0.2">
      <c r="A2079" s="80"/>
      <c r="B2079" s="70"/>
      <c r="C2079" s="71"/>
      <c r="D2079" s="71"/>
      <c r="E2079" s="71"/>
      <c r="F2079" s="61"/>
    </row>
    <row r="2080" spans="1:6" x14ac:dyDescent="0.2">
      <c r="A2080" s="80"/>
      <c r="B2080" s="70"/>
      <c r="C2080" s="71"/>
      <c r="D2080" s="71"/>
      <c r="E2080" s="71"/>
      <c r="F2080" s="61"/>
    </row>
    <row r="2081" spans="1:6" x14ac:dyDescent="0.2">
      <c r="A2081" s="80"/>
      <c r="B2081" s="70"/>
      <c r="C2081" s="71"/>
      <c r="D2081" s="71"/>
      <c r="E2081" s="71"/>
      <c r="F2081" s="61"/>
    </row>
    <row r="2082" spans="1:6" x14ac:dyDescent="0.2">
      <c r="A2082" s="80"/>
      <c r="B2082" s="70"/>
      <c r="C2082" s="71"/>
      <c r="D2082" s="71"/>
      <c r="E2082" s="71"/>
      <c r="F2082" s="61"/>
    </row>
    <row r="2083" spans="1:6" x14ac:dyDescent="0.2">
      <c r="A2083" s="80"/>
      <c r="B2083" s="70"/>
      <c r="C2083" s="71"/>
      <c r="D2083" s="71"/>
      <c r="E2083" s="71"/>
      <c r="F2083" s="61"/>
    </row>
    <row r="2084" spans="1:6" x14ac:dyDescent="0.2">
      <c r="A2084" s="80"/>
      <c r="B2084" s="70"/>
      <c r="C2084" s="71"/>
      <c r="D2084" s="71"/>
      <c r="E2084" s="71"/>
      <c r="F2084" s="61"/>
    </row>
    <row r="2085" spans="1:6" x14ac:dyDescent="0.2">
      <c r="A2085" s="80"/>
      <c r="B2085" s="70"/>
      <c r="C2085" s="71"/>
      <c r="D2085" s="71"/>
      <c r="E2085" s="71"/>
      <c r="F2085" s="61"/>
    </row>
    <row r="2086" spans="1:6" x14ac:dyDescent="0.2">
      <c r="A2086" s="80"/>
      <c r="B2086" s="70"/>
      <c r="C2086" s="71"/>
      <c r="D2086" s="71"/>
      <c r="E2086" s="71"/>
      <c r="F2086" s="61"/>
    </row>
    <row r="2087" spans="1:6" x14ac:dyDescent="0.2">
      <c r="A2087" s="80"/>
      <c r="B2087" s="70"/>
      <c r="C2087" s="71"/>
      <c r="D2087" s="71"/>
      <c r="E2087" s="71"/>
      <c r="F2087" s="61"/>
    </row>
    <row r="2088" spans="1:6" x14ac:dyDescent="0.2">
      <c r="A2088" s="80"/>
      <c r="B2088" s="70"/>
      <c r="C2088" s="71"/>
      <c r="D2088" s="71"/>
      <c r="E2088" s="71"/>
      <c r="F2088" s="61"/>
    </row>
    <row r="2089" spans="1:6" x14ac:dyDescent="0.2">
      <c r="A2089" s="80"/>
      <c r="B2089" s="70"/>
      <c r="C2089" s="71"/>
      <c r="D2089" s="71"/>
      <c r="E2089" s="71"/>
      <c r="F2089" s="61"/>
    </row>
    <row r="2090" spans="1:6" x14ac:dyDescent="0.2">
      <c r="A2090" s="80"/>
      <c r="B2090" s="70"/>
      <c r="C2090" s="71"/>
      <c r="D2090" s="71"/>
      <c r="E2090" s="71"/>
      <c r="F2090" s="61"/>
    </row>
    <row r="2091" spans="1:6" x14ac:dyDescent="0.2">
      <c r="A2091" s="80"/>
      <c r="B2091" s="70"/>
      <c r="C2091" s="71"/>
      <c r="D2091" s="71"/>
      <c r="E2091" s="71"/>
      <c r="F2091" s="61"/>
    </row>
    <row r="2092" spans="1:6" x14ac:dyDescent="0.2">
      <c r="A2092" s="80"/>
      <c r="B2092" s="70"/>
      <c r="C2092" s="71"/>
      <c r="D2092" s="71"/>
      <c r="E2092" s="71"/>
      <c r="F2092" s="61"/>
    </row>
    <row r="2093" spans="1:6" x14ac:dyDescent="0.2">
      <c r="A2093" s="80"/>
      <c r="B2093" s="70"/>
      <c r="C2093" s="71"/>
      <c r="D2093" s="71"/>
      <c r="E2093" s="71"/>
      <c r="F2093" s="61"/>
    </row>
    <row r="2094" spans="1:6" x14ac:dyDescent="0.2">
      <c r="A2094" s="80"/>
      <c r="B2094" s="70"/>
      <c r="C2094" s="71"/>
      <c r="D2094" s="71"/>
      <c r="E2094" s="71"/>
      <c r="F2094" s="61"/>
    </row>
    <row r="2095" spans="1:6" x14ac:dyDescent="0.2">
      <c r="A2095" s="80"/>
      <c r="B2095" s="70"/>
      <c r="C2095" s="71"/>
      <c r="D2095" s="71"/>
      <c r="E2095" s="71"/>
      <c r="F2095" s="61"/>
    </row>
    <row r="2096" spans="1:6" x14ac:dyDescent="0.2">
      <c r="A2096" s="80"/>
      <c r="B2096" s="70"/>
      <c r="C2096" s="71"/>
      <c r="D2096" s="71"/>
      <c r="E2096" s="71"/>
      <c r="F2096" s="61"/>
    </row>
    <row r="2097" spans="1:6" x14ac:dyDescent="0.2">
      <c r="A2097" s="80"/>
      <c r="B2097" s="70"/>
      <c r="C2097" s="71"/>
      <c r="D2097" s="71"/>
      <c r="E2097" s="71"/>
      <c r="F2097" s="61"/>
    </row>
    <row r="2098" spans="1:6" x14ac:dyDescent="0.2">
      <c r="A2098" s="80"/>
      <c r="B2098" s="70"/>
      <c r="C2098" s="71"/>
      <c r="D2098" s="71"/>
      <c r="E2098" s="71"/>
      <c r="F2098" s="61"/>
    </row>
    <row r="2099" spans="1:6" x14ac:dyDescent="0.2">
      <c r="A2099" s="80"/>
      <c r="B2099" s="70"/>
      <c r="C2099" s="71"/>
      <c r="D2099" s="71"/>
      <c r="E2099" s="71"/>
      <c r="F2099" s="61"/>
    </row>
    <row r="2100" spans="1:6" x14ac:dyDescent="0.2">
      <c r="A2100" s="80"/>
      <c r="B2100" s="70"/>
      <c r="C2100" s="71"/>
      <c r="D2100" s="71"/>
      <c r="E2100" s="71"/>
      <c r="F2100" s="61"/>
    </row>
    <row r="2101" spans="1:6" x14ac:dyDescent="0.2">
      <c r="A2101" s="80"/>
      <c r="B2101" s="70"/>
      <c r="C2101" s="71"/>
      <c r="D2101" s="71"/>
      <c r="E2101" s="71"/>
      <c r="F2101" s="61"/>
    </row>
    <row r="2102" spans="1:6" x14ac:dyDescent="0.2">
      <c r="A2102" s="80"/>
      <c r="B2102" s="70"/>
      <c r="C2102" s="71"/>
      <c r="D2102" s="71"/>
      <c r="E2102" s="71"/>
      <c r="F2102" s="61"/>
    </row>
    <row r="2103" spans="1:6" x14ac:dyDescent="0.2">
      <c r="A2103" s="80"/>
      <c r="B2103" s="70"/>
      <c r="C2103" s="71"/>
      <c r="D2103" s="71"/>
      <c r="E2103" s="71"/>
      <c r="F2103" s="61"/>
    </row>
    <row r="2104" spans="1:6" x14ac:dyDescent="0.2">
      <c r="A2104" s="80"/>
      <c r="B2104" s="70"/>
      <c r="C2104" s="71"/>
      <c r="D2104" s="71"/>
      <c r="E2104" s="71"/>
      <c r="F2104" s="61"/>
    </row>
    <row r="2105" spans="1:6" x14ac:dyDescent="0.2">
      <c r="A2105" s="80"/>
      <c r="B2105" s="70"/>
      <c r="C2105" s="71"/>
      <c r="D2105" s="71"/>
      <c r="E2105" s="71"/>
      <c r="F2105" s="61"/>
    </row>
    <row r="2106" spans="1:6" x14ac:dyDescent="0.2">
      <c r="A2106" s="80"/>
      <c r="B2106" s="70"/>
      <c r="C2106" s="71"/>
      <c r="D2106" s="71"/>
      <c r="E2106" s="71"/>
      <c r="F2106" s="61"/>
    </row>
    <row r="2107" spans="1:6" x14ac:dyDescent="0.2">
      <c r="A2107" s="80"/>
      <c r="B2107" s="70"/>
      <c r="C2107" s="71"/>
      <c r="D2107" s="71"/>
      <c r="E2107" s="71"/>
      <c r="F2107" s="61"/>
    </row>
    <row r="2108" spans="1:6" x14ac:dyDescent="0.2">
      <c r="A2108" s="80"/>
      <c r="B2108" s="70"/>
      <c r="C2108" s="71"/>
      <c r="D2108" s="71"/>
      <c r="E2108" s="71"/>
      <c r="F2108" s="61"/>
    </row>
    <row r="2109" spans="1:6" x14ac:dyDescent="0.2">
      <c r="A2109" s="80"/>
      <c r="B2109" s="70"/>
      <c r="C2109" s="71"/>
      <c r="D2109" s="71"/>
      <c r="E2109" s="71"/>
      <c r="F2109" s="61"/>
    </row>
    <row r="2110" spans="1:6" x14ac:dyDescent="0.2">
      <c r="A2110" s="80"/>
      <c r="B2110" s="70"/>
      <c r="C2110" s="71"/>
      <c r="D2110" s="71"/>
      <c r="E2110" s="71"/>
      <c r="F2110" s="61"/>
    </row>
    <row r="2111" spans="1:6" x14ac:dyDescent="0.2">
      <c r="A2111" s="80"/>
      <c r="B2111" s="70"/>
      <c r="C2111" s="71"/>
      <c r="D2111" s="71"/>
      <c r="E2111" s="71"/>
      <c r="F2111" s="61"/>
    </row>
    <row r="2112" spans="1:6" x14ac:dyDescent="0.2">
      <c r="A2112" s="80"/>
      <c r="B2112" s="70"/>
      <c r="C2112" s="71"/>
      <c r="D2112" s="71"/>
      <c r="E2112" s="71"/>
      <c r="F2112" s="61"/>
    </row>
    <row r="2113" spans="1:6" x14ac:dyDescent="0.2">
      <c r="A2113" s="80"/>
      <c r="B2113" s="70"/>
      <c r="C2113" s="71"/>
      <c r="D2113" s="71"/>
      <c r="E2113" s="71"/>
      <c r="F2113" s="61"/>
    </row>
    <row r="2114" spans="1:6" x14ac:dyDescent="0.2">
      <c r="A2114" s="80"/>
      <c r="B2114" s="70"/>
      <c r="C2114" s="71"/>
      <c r="D2114" s="71"/>
      <c r="E2114" s="71"/>
      <c r="F2114" s="61"/>
    </row>
    <row r="2115" spans="1:6" x14ac:dyDescent="0.2">
      <c r="A2115" s="80"/>
      <c r="B2115" s="70"/>
      <c r="C2115" s="71"/>
      <c r="D2115" s="71"/>
      <c r="E2115" s="71"/>
      <c r="F2115" s="61"/>
    </row>
    <row r="2116" spans="1:6" x14ac:dyDescent="0.2">
      <c r="A2116" s="80"/>
      <c r="B2116" s="70"/>
      <c r="C2116" s="71"/>
      <c r="D2116" s="71"/>
      <c r="E2116" s="71"/>
      <c r="F2116" s="61"/>
    </row>
    <row r="2117" spans="1:6" x14ac:dyDescent="0.2">
      <c r="A2117" s="80"/>
      <c r="B2117" s="70"/>
      <c r="C2117" s="71"/>
      <c r="D2117" s="71"/>
      <c r="E2117" s="71"/>
      <c r="F2117" s="61"/>
    </row>
    <row r="2118" spans="1:6" x14ac:dyDescent="0.2">
      <c r="A2118" s="80"/>
      <c r="B2118" s="70"/>
      <c r="C2118" s="71"/>
      <c r="D2118" s="71"/>
      <c r="E2118" s="71"/>
      <c r="F2118" s="61"/>
    </row>
    <row r="2119" spans="1:6" x14ac:dyDescent="0.2">
      <c r="A2119" s="80"/>
      <c r="B2119" s="70"/>
      <c r="C2119" s="71"/>
      <c r="D2119" s="71"/>
      <c r="E2119" s="71"/>
      <c r="F2119" s="61"/>
    </row>
    <row r="2120" spans="1:6" x14ac:dyDescent="0.2">
      <c r="A2120" s="80"/>
      <c r="B2120" s="70"/>
      <c r="C2120" s="71"/>
      <c r="D2120" s="71"/>
      <c r="E2120" s="71"/>
      <c r="F2120" s="61"/>
    </row>
    <row r="2121" spans="1:6" x14ac:dyDescent="0.2">
      <c r="A2121" s="80"/>
      <c r="B2121" s="70"/>
      <c r="C2121" s="71"/>
      <c r="D2121" s="71"/>
      <c r="E2121" s="71"/>
      <c r="F2121" s="61"/>
    </row>
    <row r="2122" spans="1:6" x14ac:dyDescent="0.2">
      <c r="A2122" s="80"/>
      <c r="B2122" s="70"/>
      <c r="C2122" s="71"/>
      <c r="D2122" s="71"/>
      <c r="E2122" s="71"/>
      <c r="F2122" s="61"/>
    </row>
    <row r="2123" spans="1:6" x14ac:dyDescent="0.2">
      <c r="A2123" s="80"/>
      <c r="B2123" s="70"/>
      <c r="C2123" s="71"/>
      <c r="D2123" s="71"/>
      <c r="E2123" s="71"/>
      <c r="F2123" s="61"/>
    </row>
    <row r="2124" spans="1:6" x14ac:dyDescent="0.2">
      <c r="A2124" s="80"/>
      <c r="B2124" s="70"/>
      <c r="C2124" s="71"/>
      <c r="D2124" s="71"/>
      <c r="E2124" s="71"/>
      <c r="F2124" s="61"/>
    </row>
    <row r="2125" spans="1:6" x14ac:dyDescent="0.2">
      <c r="A2125" s="80"/>
      <c r="B2125" s="70"/>
      <c r="C2125" s="71"/>
      <c r="D2125" s="71"/>
      <c r="E2125" s="71"/>
      <c r="F2125" s="61"/>
    </row>
    <row r="2126" spans="1:6" x14ac:dyDescent="0.2">
      <c r="A2126" s="80"/>
      <c r="B2126" s="70"/>
      <c r="C2126" s="71"/>
      <c r="D2126" s="71"/>
      <c r="E2126" s="71"/>
      <c r="F2126" s="61"/>
    </row>
    <row r="2127" spans="1:6" x14ac:dyDescent="0.2">
      <c r="A2127" s="80"/>
      <c r="B2127" s="70"/>
      <c r="C2127" s="71"/>
      <c r="D2127" s="71"/>
      <c r="E2127" s="71"/>
      <c r="F2127" s="61"/>
    </row>
  </sheetData>
  <mergeCells count="1">
    <mergeCell ref="C1:E1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6" fitToHeight="5" orientation="portrait" r:id="rId1"/>
  <headerFooter alignWithMargins="0">
    <oddFooter>&amp;L&amp;F &amp;T &amp;D&amp;Rpagina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43"/>
  </sheetPr>
  <dimension ref="A1:O2338"/>
  <sheetViews>
    <sheetView view="pageBreakPreview" zoomScaleNormal="130" workbookViewId="0">
      <pane ySplit="3" topLeftCell="A4" activePane="bottomLeft" state="frozen"/>
      <selection activeCell="C17" sqref="C17"/>
      <selection pane="bottomLeft" activeCell="H26" sqref="H26"/>
    </sheetView>
  </sheetViews>
  <sheetFormatPr defaultRowHeight="12.75" x14ac:dyDescent="0.2"/>
  <cols>
    <col min="1" max="1" width="4.28515625" style="78" customWidth="1"/>
    <col min="2" max="2" width="39.5703125" style="12" customWidth="1"/>
    <col min="3" max="3" width="15.7109375" style="13" customWidth="1"/>
    <col min="4" max="4" width="13.42578125" style="13" customWidth="1"/>
    <col min="5" max="5" width="9.140625" style="63"/>
    <col min="6" max="7" width="10.28515625" style="61" bestFit="1" customWidth="1"/>
    <col min="8" max="12" width="9.140625" style="61"/>
    <col min="13" max="15" width="9.140625" style="2"/>
  </cols>
  <sheetData>
    <row r="1" spans="1:15" ht="15" x14ac:dyDescent="0.2">
      <c r="A1" s="141"/>
      <c r="B1" s="211" t="str">
        <f>'Alg. gegevens'!$C$7</f>
        <v>Special Olympics Nationale Spelen</v>
      </c>
      <c r="C1" s="236" t="s">
        <v>283</v>
      </c>
      <c r="D1" s="236"/>
      <c r="E1" s="96"/>
    </row>
    <row r="2" spans="1:15" x14ac:dyDescent="0.2">
      <c r="A2" s="141"/>
      <c r="B2" s="171" t="s">
        <v>107</v>
      </c>
      <c r="C2" s="172"/>
      <c r="D2" s="172"/>
      <c r="E2" s="96"/>
    </row>
    <row r="3" spans="1:15" ht="11.25" customHeight="1" x14ac:dyDescent="0.2">
      <c r="A3" s="76"/>
      <c r="B3" s="15"/>
      <c r="C3" s="222" t="s">
        <v>286</v>
      </c>
      <c r="D3" s="223" t="s">
        <v>287</v>
      </c>
      <c r="E3" s="96"/>
      <c r="F3" s="64"/>
      <c r="G3" s="64"/>
      <c r="H3" s="64"/>
      <c r="I3" s="64"/>
      <c r="J3" s="64"/>
      <c r="K3" s="64"/>
      <c r="L3" s="64"/>
      <c r="M3" s="5"/>
      <c r="N3" s="5"/>
      <c r="O3" s="5"/>
    </row>
    <row r="4" spans="1:15" x14ac:dyDescent="0.2">
      <c r="A4" s="77" t="s">
        <v>5</v>
      </c>
      <c r="B4" s="32" t="s">
        <v>12</v>
      </c>
      <c r="C4" s="39"/>
      <c r="D4" s="54">
        <f>'Opbrengsten Specifiek'!E4</f>
        <v>0</v>
      </c>
      <c r="E4" s="96"/>
      <c r="F4" s="65"/>
      <c r="G4" s="65"/>
      <c r="H4" s="62"/>
      <c r="I4" s="62"/>
      <c r="J4" s="62"/>
      <c r="K4" s="62"/>
      <c r="L4" s="62"/>
      <c r="M4" s="6"/>
      <c r="N4" s="6"/>
      <c r="O4" s="6"/>
    </row>
    <row r="5" spans="1:15" s="191" customFormat="1" x14ac:dyDescent="0.2">
      <c r="A5" s="75" t="s">
        <v>16</v>
      </c>
      <c r="B5" s="192" t="s">
        <v>47</v>
      </c>
      <c r="C5" s="198">
        <f>'Opbrengsten Specifiek'!D5</f>
        <v>0</v>
      </c>
      <c r="D5" s="202"/>
      <c r="E5" s="193"/>
      <c r="F5" s="189"/>
      <c r="G5" s="189"/>
      <c r="H5" s="190"/>
      <c r="I5" s="190"/>
      <c r="J5" s="190"/>
      <c r="K5" s="190"/>
      <c r="L5" s="190"/>
      <c r="M5" s="200"/>
      <c r="N5" s="200"/>
      <c r="O5" s="200"/>
    </row>
    <row r="6" spans="1:15" s="191" customFormat="1" x14ac:dyDescent="0.2">
      <c r="A6" s="75" t="s">
        <v>17</v>
      </c>
      <c r="B6" s="192" t="s">
        <v>122</v>
      </c>
      <c r="C6" s="198">
        <f>'Opbrengsten Specifiek'!$D$8</f>
        <v>0</v>
      </c>
      <c r="D6" s="202"/>
      <c r="E6" s="193"/>
      <c r="F6" s="189"/>
      <c r="G6" s="189"/>
      <c r="H6" s="190"/>
      <c r="I6" s="190"/>
      <c r="J6" s="190"/>
      <c r="K6" s="190"/>
      <c r="L6" s="190"/>
      <c r="M6" s="200"/>
      <c r="N6" s="200"/>
      <c r="O6" s="200"/>
    </row>
    <row r="7" spans="1:15" x14ac:dyDescent="0.2">
      <c r="A7" s="77" t="s">
        <v>6</v>
      </c>
      <c r="B7" s="110" t="s">
        <v>131</v>
      </c>
      <c r="C7" s="39"/>
      <c r="D7" s="43">
        <f>'Opbrengsten Specifiek'!$E12</f>
        <v>0</v>
      </c>
      <c r="E7" s="96"/>
      <c r="F7" s="62"/>
      <c r="G7" s="62"/>
      <c r="H7" s="62"/>
      <c r="I7" s="62"/>
      <c r="J7" s="62"/>
      <c r="K7" s="62"/>
      <c r="L7" s="62"/>
      <c r="M7" s="6"/>
      <c r="N7" s="6"/>
      <c r="O7" s="6"/>
    </row>
    <row r="8" spans="1:15" s="191" customFormat="1" x14ac:dyDescent="0.2">
      <c r="A8" s="75" t="s">
        <v>16</v>
      </c>
      <c r="B8" s="185" t="s">
        <v>105</v>
      </c>
      <c r="C8" s="198">
        <f>'Opbrengsten Specifiek'!$D$13</f>
        <v>0</v>
      </c>
      <c r="D8" s="199"/>
      <c r="E8" s="193"/>
      <c r="F8" s="190"/>
      <c r="G8" s="190"/>
      <c r="H8" s="190"/>
      <c r="I8" s="190"/>
      <c r="J8" s="190"/>
      <c r="K8" s="190"/>
      <c r="L8" s="190"/>
      <c r="M8" s="200"/>
      <c r="N8" s="200"/>
      <c r="O8" s="200"/>
    </row>
    <row r="9" spans="1:15" s="191" customFormat="1" x14ac:dyDescent="0.2">
      <c r="A9" s="75" t="s">
        <v>17</v>
      </c>
      <c r="B9" s="192" t="s">
        <v>138</v>
      </c>
      <c r="C9" s="201">
        <f>'Opbrengsten Specifiek'!$D$16</f>
        <v>0</v>
      </c>
      <c r="D9" s="199"/>
      <c r="E9" s="193"/>
      <c r="F9" s="190"/>
      <c r="G9" s="190"/>
      <c r="H9" s="190"/>
      <c r="I9" s="190"/>
      <c r="J9" s="190"/>
      <c r="K9" s="190"/>
      <c r="L9" s="190"/>
      <c r="M9" s="200"/>
      <c r="N9" s="200"/>
      <c r="O9" s="200"/>
    </row>
    <row r="10" spans="1:15" x14ac:dyDescent="0.2">
      <c r="A10" s="77" t="s">
        <v>7</v>
      </c>
      <c r="B10" s="32" t="s">
        <v>179</v>
      </c>
      <c r="C10" s="39"/>
      <c r="D10" s="43">
        <f>'Opbrengsten Specifiek'!$E$20</f>
        <v>0</v>
      </c>
      <c r="E10" s="96"/>
    </row>
    <row r="11" spans="1:15" s="191" customFormat="1" x14ac:dyDescent="0.2">
      <c r="A11" s="75" t="s">
        <v>16</v>
      </c>
      <c r="B11" s="203" t="s">
        <v>143</v>
      </c>
      <c r="C11" s="204">
        <f>'Opbrengsten Specifiek'!$D$21</f>
        <v>0</v>
      </c>
      <c r="D11" s="199"/>
      <c r="E11" s="193"/>
      <c r="F11" s="190"/>
      <c r="G11" s="190"/>
      <c r="H11" s="190"/>
      <c r="I11" s="190"/>
      <c r="J11" s="190"/>
      <c r="K11" s="190"/>
      <c r="L11" s="190"/>
      <c r="M11" s="200"/>
      <c r="N11" s="200"/>
      <c r="O11" s="200"/>
    </row>
    <row r="12" spans="1:15" s="191" customFormat="1" x14ac:dyDescent="0.2">
      <c r="A12" s="75" t="s">
        <v>17</v>
      </c>
      <c r="B12" s="192" t="s">
        <v>252</v>
      </c>
      <c r="C12" s="201">
        <f>'Opbrengsten Specifiek'!$D$23</f>
        <v>0</v>
      </c>
      <c r="D12" s="199"/>
      <c r="E12" s="193"/>
      <c r="F12" s="190"/>
      <c r="G12" s="190"/>
      <c r="H12" s="190"/>
      <c r="I12" s="190"/>
      <c r="J12" s="190"/>
      <c r="K12" s="190"/>
      <c r="L12" s="190"/>
      <c r="M12" s="200"/>
      <c r="N12" s="200"/>
      <c r="O12" s="200"/>
    </row>
    <row r="13" spans="1:15" x14ac:dyDescent="0.2">
      <c r="A13" s="77" t="s">
        <v>8</v>
      </c>
      <c r="B13" s="32" t="s">
        <v>1</v>
      </c>
      <c r="C13" s="39"/>
      <c r="D13" s="43">
        <f>'Opbrengsten Specifiek'!$E$31</f>
        <v>0</v>
      </c>
      <c r="E13" s="96"/>
      <c r="F13" s="67"/>
      <c r="G13" s="67"/>
      <c r="H13" s="67"/>
      <c r="I13" s="67"/>
      <c r="J13" s="67"/>
      <c r="K13" s="67"/>
      <c r="L13" s="67"/>
      <c r="M13" s="7"/>
      <c r="N13" s="7"/>
      <c r="O13" s="7"/>
    </row>
    <row r="14" spans="1:15" s="191" customFormat="1" x14ac:dyDescent="0.2">
      <c r="A14" s="75" t="s">
        <v>16</v>
      </c>
      <c r="B14" s="185" t="s">
        <v>2</v>
      </c>
      <c r="C14" s="198">
        <f>'Opbrengsten Specifiek'!$D$32</f>
        <v>0</v>
      </c>
      <c r="D14" s="199"/>
      <c r="E14" s="193"/>
      <c r="F14" s="67"/>
      <c r="G14" s="67"/>
      <c r="H14" s="67"/>
      <c r="I14" s="67"/>
      <c r="J14" s="67"/>
      <c r="K14" s="67"/>
      <c r="L14" s="67"/>
      <c r="M14" s="7"/>
      <c r="N14" s="7"/>
      <c r="O14" s="7"/>
    </row>
    <row r="15" spans="1:15" s="191" customFormat="1" x14ac:dyDescent="0.2">
      <c r="A15" s="75" t="s">
        <v>17</v>
      </c>
      <c r="B15" s="192" t="s">
        <v>4</v>
      </c>
      <c r="C15" s="201">
        <f>'Opbrengsten Specifiek'!$D$39</f>
        <v>0</v>
      </c>
      <c r="D15" s="199"/>
      <c r="E15" s="193"/>
      <c r="F15" s="190"/>
      <c r="G15" s="190"/>
      <c r="H15" s="190"/>
      <c r="I15" s="190"/>
      <c r="J15" s="190"/>
      <c r="K15" s="190"/>
      <c r="L15" s="190"/>
      <c r="M15" s="200"/>
      <c r="N15" s="200"/>
      <c r="O15" s="200"/>
    </row>
    <row r="16" spans="1:15" x14ac:dyDescent="0.2">
      <c r="A16" s="77" t="s">
        <v>9</v>
      </c>
      <c r="B16" s="32" t="s">
        <v>154</v>
      </c>
      <c r="C16" s="39"/>
      <c r="D16" s="43">
        <f>'Opbrengsten Specifiek'!$E$43</f>
        <v>0</v>
      </c>
      <c r="E16" s="96"/>
      <c r="F16" s="65"/>
      <c r="G16" s="65"/>
      <c r="H16" s="62"/>
      <c r="I16" s="62"/>
      <c r="J16" s="62"/>
      <c r="K16" s="62"/>
      <c r="L16" s="62"/>
      <c r="M16" s="6"/>
      <c r="N16" s="6"/>
      <c r="O16" s="6"/>
    </row>
    <row r="17" spans="1:15" s="191" customFormat="1" x14ac:dyDescent="0.2">
      <c r="A17" s="75" t="s">
        <v>16</v>
      </c>
      <c r="B17" s="185" t="s">
        <v>154</v>
      </c>
      <c r="C17" s="198">
        <f>'Opbrengsten Specifiek'!D44</f>
        <v>0</v>
      </c>
      <c r="D17" s="199"/>
      <c r="E17" s="193"/>
      <c r="F17" s="189"/>
      <c r="G17" s="189"/>
      <c r="H17" s="190"/>
      <c r="I17" s="190"/>
      <c r="J17" s="190"/>
      <c r="K17" s="190"/>
      <c r="L17" s="190"/>
      <c r="M17" s="200"/>
      <c r="N17" s="200"/>
      <c r="O17" s="200"/>
    </row>
    <row r="18" spans="1:15" x14ac:dyDescent="0.2">
      <c r="A18" s="77" t="s">
        <v>10</v>
      </c>
      <c r="B18" s="32" t="s">
        <v>49</v>
      </c>
      <c r="C18" s="39"/>
      <c r="D18" s="43">
        <f>'Opbrengsten Specifiek'!$E$48</f>
        <v>0</v>
      </c>
      <c r="E18" s="96"/>
      <c r="F18" s="60"/>
      <c r="G18" s="60"/>
    </row>
    <row r="19" spans="1:15" s="191" customFormat="1" x14ac:dyDescent="0.2">
      <c r="A19" s="75" t="s">
        <v>16</v>
      </c>
      <c r="B19" s="192" t="s">
        <v>51</v>
      </c>
      <c r="C19" s="198">
        <f>'Opbrengsten Specifiek'!$D$49</f>
        <v>0</v>
      </c>
      <c r="D19" s="199"/>
      <c r="E19" s="193"/>
      <c r="F19" s="189"/>
      <c r="G19" s="189"/>
      <c r="H19" s="190"/>
      <c r="I19" s="190"/>
      <c r="J19" s="190"/>
      <c r="K19" s="190"/>
      <c r="L19" s="190"/>
      <c r="M19" s="200"/>
      <c r="N19" s="200"/>
      <c r="O19" s="200"/>
    </row>
    <row r="20" spans="1:15" x14ac:dyDescent="0.2">
      <c r="A20" s="77" t="s">
        <v>11</v>
      </c>
      <c r="B20" s="32" t="s">
        <v>112</v>
      </c>
      <c r="C20" s="39"/>
      <c r="D20" s="43">
        <f>'Opbrengsten Specifiek'!$E$52</f>
        <v>0</v>
      </c>
      <c r="E20" s="96"/>
    </row>
    <row r="21" spans="1:15" s="191" customFormat="1" x14ac:dyDescent="0.2">
      <c r="A21" s="75" t="s">
        <v>16</v>
      </c>
      <c r="B21" s="185" t="s">
        <v>168</v>
      </c>
      <c r="C21" s="198">
        <f>'Opbrengsten Specifiek'!$D$53</f>
        <v>0</v>
      </c>
      <c r="D21" s="199"/>
      <c r="E21" s="193"/>
      <c r="F21" s="190"/>
      <c r="G21" s="190"/>
      <c r="H21" s="190"/>
      <c r="I21" s="190"/>
      <c r="J21" s="190"/>
      <c r="K21" s="190"/>
      <c r="L21" s="190"/>
      <c r="M21" s="200"/>
      <c r="N21" s="200"/>
      <c r="O21" s="200"/>
    </row>
    <row r="22" spans="1:15" ht="12.75" customHeight="1" x14ac:dyDescent="0.2">
      <c r="A22" s="77" t="s">
        <v>92</v>
      </c>
      <c r="B22" s="32" t="s">
        <v>205</v>
      </c>
      <c r="C22" s="39"/>
      <c r="D22" s="43">
        <f>'Opbrengsten Specifiek'!$E$56</f>
        <v>25000</v>
      </c>
      <c r="E22" s="96"/>
    </row>
    <row r="23" spans="1:15" s="191" customFormat="1" x14ac:dyDescent="0.2">
      <c r="A23" s="75" t="s">
        <v>16</v>
      </c>
      <c r="B23" s="185" t="s">
        <v>205</v>
      </c>
      <c r="C23" s="198">
        <f>'Opbrengsten Specifiek'!$D$57</f>
        <v>25000</v>
      </c>
      <c r="D23" s="199"/>
      <c r="E23" s="193"/>
      <c r="F23" s="190"/>
      <c r="G23" s="190"/>
      <c r="H23" s="190"/>
      <c r="I23" s="190"/>
      <c r="J23" s="190"/>
      <c r="K23" s="190"/>
      <c r="L23" s="190"/>
      <c r="M23" s="200"/>
      <c r="N23" s="200"/>
      <c r="O23" s="200"/>
    </row>
    <row r="24" spans="1:15" ht="12" customHeight="1" x14ac:dyDescent="0.2">
      <c r="A24" s="77" t="s">
        <v>102</v>
      </c>
      <c r="B24" s="32" t="s">
        <v>15</v>
      </c>
      <c r="C24" s="39"/>
      <c r="D24" s="43">
        <f>'Opbrengsten Specifiek'!$E$61</f>
        <v>0</v>
      </c>
      <c r="E24" s="96"/>
    </row>
    <row r="25" spans="1:15" s="191" customFormat="1" x14ac:dyDescent="0.2">
      <c r="A25" s="75" t="s">
        <v>16</v>
      </c>
      <c r="B25" s="185" t="s">
        <v>103</v>
      </c>
      <c r="C25" s="198">
        <f>'Opbrengsten Specifiek'!$D$62</f>
        <v>0</v>
      </c>
      <c r="D25" s="199"/>
      <c r="E25" s="193"/>
      <c r="F25" s="190"/>
      <c r="G25" s="190"/>
      <c r="H25" s="190"/>
      <c r="I25" s="190"/>
      <c r="J25" s="190"/>
      <c r="K25" s="190"/>
      <c r="L25" s="190"/>
      <c r="M25" s="200"/>
      <c r="N25" s="200"/>
      <c r="O25" s="200"/>
    </row>
    <row r="26" spans="1:15" ht="14.25" customHeight="1" x14ac:dyDescent="0.2">
      <c r="A26" s="77" t="s">
        <v>251</v>
      </c>
      <c r="B26" s="32" t="s">
        <v>183</v>
      </c>
      <c r="C26" s="39"/>
      <c r="D26" s="43">
        <f>'Opbrengsten Specifiek'!$E$68</f>
        <v>0</v>
      </c>
      <c r="E26" s="96"/>
    </row>
    <row r="27" spans="1:15" s="191" customFormat="1" ht="14.25" customHeight="1" x14ac:dyDescent="0.2">
      <c r="A27" s="75" t="s">
        <v>16</v>
      </c>
      <c r="B27" s="185" t="s">
        <v>184</v>
      </c>
      <c r="C27" s="198">
        <f>'Opbrengsten Specifiek'!$D$69</f>
        <v>0</v>
      </c>
      <c r="D27" s="199"/>
      <c r="E27" s="193"/>
      <c r="F27" s="190"/>
      <c r="G27" s="190"/>
      <c r="H27" s="190"/>
      <c r="I27" s="190"/>
      <c r="J27" s="190"/>
      <c r="K27" s="190"/>
      <c r="L27" s="190"/>
      <c r="M27" s="200"/>
      <c r="N27" s="200"/>
      <c r="O27" s="200"/>
    </row>
    <row r="28" spans="1:15" s="191" customFormat="1" x14ac:dyDescent="0.2">
      <c r="A28" s="75" t="s">
        <v>17</v>
      </c>
      <c r="B28" s="192" t="s">
        <v>187</v>
      </c>
      <c r="C28" s="201">
        <f>'Opbrengsten Specifiek'!$D$72</f>
        <v>0</v>
      </c>
      <c r="D28" s="199"/>
      <c r="E28" s="193"/>
      <c r="F28" s="190"/>
      <c r="G28" s="190"/>
      <c r="H28" s="190"/>
      <c r="I28" s="190"/>
      <c r="J28" s="190"/>
      <c r="K28" s="190"/>
      <c r="L28" s="190"/>
      <c r="M28" s="200"/>
      <c r="N28" s="200"/>
      <c r="O28" s="200"/>
    </row>
    <row r="29" spans="1:15" ht="13.5" thickBot="1" x14ac:dyDescent="0.25">
      <c r="A29" s="142"/>
      <c r="C29" s="41"/>
      <c r="D29" s="44"/>
      <c r="E29" s="96"/>
      <c r="F29" s="65"/>
      <c r="G29" s="65"/>
      <c r="H29" s="62"/>
      <c r="I29" s="62"/>
      <c r="J29" s="62"/>
      <c r="K29" s="62"/>
      <c r="L29" s="62"/>
      <c r="M29" s="6"/>
      <c r="N29" s="6"/>
      <c r="O29" s="6"/>
    </row>
    <row r="30" spans="1:15" ht="13.5" thickTop="1" x14ac:dyDescent="0.2">
      <c r="A30" s="224"/>
      <c r="B30" s="225" t="s">
        <v>108</v>
      </c>
      <c r="C30" s="226"/>
      <c r="D30" s="226">
        <f>'Opbrengsten Specifiek'!$E$76</f>
        <v>25000</v>
      </c>
      <c r="E30" s="131"/>
      <c r="F30" s="69"/>
      <c r="G30" s="60"/>
    </row>
    <row r="31" spans="1:15" x14ac:dyDescent="0.2">
      <c r="A31" s="104"/>
      <c r="B31" s="101"/>
      <c r="C31" s="102"/>
      <c r="D31" s="102"/>
      <c r="E31" s="61"/>
      <c r="F31" s="60"/>
      <c r="G31" s="60"/>
    </row>
    <row r="32" spans="1:15" x14ac:dyDescent="0.2">
      <c r="A32" s="84"/>
      <c r="B32" s="70"/>
      <c r="C32" s="71"/>
      <c r="D32" s="71"/>
      <c r="E32" s="61"/>
      <c r="F32" s="60"/>
      <c r="G32" s="60"/>
    </row>
    <row r="33" spans="1:15" x14ac:dyDescent="0.2">
      <c r="A33" s="84"/>
      <c r="B33" s="70"/>
      <c r="C33" s="71"/>
      <c r="D33" s="71"/>
      <c r="E33" s="61"/>
      <c r="F33" s="65"/>
      <c r="G33" s="65"/>
      <c r="H33" s="62"/>
      <c r="I33" s="62"/>
      <c r="J33" s="62"/>
      <c r="K33" s="62"/>
      <c r="L33" s="62"/>
      <c r="M33" s="6"/>
      <c r="N33" s="6"/>
      <c r="O33" s="6"/>
    </row>
    <row r="34" spans="1:15" x14ac:dyDescent="0.2">
      <c r="A34" s="84"/>
      <c r="B34" s="70"/>
      <c r="C34" s="71"/>
      <c r="D34" s="71"/>
      <c r="E34" s="61"/>
    </row>
    <row r="35" spans="1:15" x14ac:dyDescent="0.2">
      <c r="A35" s="85"/>
      <c r="B35" s="72"/>
      <c r="C35" s="72"/>
      <c r="D35" s="72"/>
      <c r="E35" s="61"/>
    </row>
    <row r="36" spans="1:15" x14ac:dyDescent="0.2">
      <c r="A36" s="85"/>
      <c r="B36" s="72"/>
      <c r="C36" s="72"/>
      <c r="D36" s="72"/>
      <c r="E36" s="61"/>
    </row>
    <row r="37" spans="1:15" x14ac:dyDescent="0.2">
      <c r="A37" s="86"/>
      <c r="B37" s="73"/>
      <c r="C37" s="73"/>
      <c r="D37" s="73"/>
      <c r="E37" s="61"/>
      <c r="F37" s="62"/>
      <c r="G37" s="62"/>
      <c r="H37" s="62"/>
      <c r="I37" s="62"/>
      <c r="J37" s="62"/>
      <c r="K37" s="62"/>
      <c r="L37" s="62"/>
      <c r="M37" s="6"/>
      <c r="N37" s="6"/>
      <c r="O37" s="6"/>
    </row>
    <row r="38" spans="1:15" x14ac:dyDescent="0.2">
      <c r="A38" s="84"/>
      <c r="B38" s="70"/>
      <c r="C38" s="71"/>
      <c r="D38" s="71"/>
      <c r="E38" s="61"/>
    </row>
    <row r="39" spans="1:15" x14ac:dyDescent="0.2">
      <c r="A39" s="84"/>
      <c r="B39" s="70"/>
      <c r="C39" s="71"/>
      <c r="D39" s="71"/>
      <c r="E39" s="61"/>
    </row>
    <row r="40" spans="1:15" x14ac:dyDescent="0.2">
      <c r="A40" s="84"/>
      <c r="B40" s="70"/>
      <c r="C40" s="71"/>
      <c r="D40" s="71"/>
      <c r="E40" s="61"/>
    </row>
    <row r="41" spans="1:15" x14ac:dyDescent="0.2">
      <c r="A41" s="86"/>
      <c r="B41" s="73"/>
      <c r="C41" s="73"/>
      <c r="D41" s="73"/>
      <c r="E41" s="61"/>
      <c r="F41" s="62"/>
      <c r="G41" s="62"/>
      <c r="H41" s="62"/>
      <c r="I41" s="62"/>
      <c r="J41" s="62"/>
      <c r="K41" s="62"/>
      <c r="L41" s="62"/>
      <c r="M41" s="6"/>
      <c r="N41" s="6"/>
      <c r="O41" s="6"/>
    </row>
    <row r="42" spans="1:15" x14ac:dyDescent="0.2">
      <c r="A42" s="84"/>
      <c r="B42" s="70"/>
      <c r="C42" s="71"/>
      <c r="D42" s="71"/>
      <c r="E42" s="61"/>
    </row>
    <row r="43" spans="1:15" x14ac:dyDescent="0.2">
      <c r="A43" s="84"/>
      <c r="B43" s="70"/>
      <c r="C43" s="71"/>
      <c r="D43" s="71"/>
      <c r="E43" s="61"/>
      <c r="F43" s="67"/>
      <c r="G43" s="67"/>
      <c r="H43" s="67"/>
      <c r="I43" s="67"/>
      <c r="J43" s="67"/>
      <c r="K43" s="67"/>
      <c r="L43" s="67"/>
      <c r="M43" s="7"/>
      <c r="N43" s="7"/>
      <c r="O43" s="7"/>
    </row>
    <row r="44" spans="1:15" x14ac:dyDescent="0.2">
      <c r="A44" s="84"/>
      <c r="B44" s="70"/>
      <c r="C44" s="71"/>
      <c r="D44" s="71"/>
      <c r="E44" s="61"/>
      <c r="F44" s="67"/>
      <c r="G44" s="67"/>
      <c r="H44" s="67"/>
      <c r="I44" s="67"/>
      <c r="J44" s="67"/>
      <c r="K44" s="67"/>
      <c r="L44" s="67"/>
      <c r="M44" s="7"/>
      <c r="N44" s="7"/>
      <c r="O44" s="7"/>
    </row>
    <row r="45" spans="1:15" x14ac:dyDescent="0.2">
      <c r="A45" s="86"/>
      <c r="B45" s="73"/>
      <c r="C45" s="73"/>
      <c r="D45" s="73"/>
      <c r="E45" s="61"/>
    </row>
    <row r="46" spans="1:15" x14ac:dyDescent="0.2">
      <c r="A46" s="84"/>
      <c r="B46" s="70"/>
      <c r="C46" s="71"/>
      <c r="D46" s="71"/>
      <c r="E46" s="61"/>
      <c r="F46" s="67"/>
      <c r="G46" s="67"/>
      <c r="H46" s="67"/>
      <c r="I46" s="67"/>
      <c r="J46" s="67"/>
      <c r="K46" s="67"/>
      <c r="L46" s="67"/>
      <c r="M46" s="7"/>
      <c r="N46" s="7"/>
      <c r="O46" s="7"/>
    </row>
    <row r="47" spans="1:15" x14ac:dyDescent="0.2">
      <c r="A47" s="84"/>
      <c r="B47" s="70"/>
      <c r="C47" s="71"/>
      <c r="D47" s="71"/>
      <c r="E47" s="61"/>
      <c r="F47" s="67"/>
      <c r="G47" s="67"/>
      <c r="H47" s="67"/>
      <c r="I47" s="67"/>
      <c r="J47" s="67"/>
      <c r="K47" s="67"/>
      <c r="L47" s="67"/>
      <c r="M47" s="7"/>
      <c r="N47" s="7"/>
      <c r="O47" s="7"/>
    </row>
    <row r="48" spans="1:15" x14ac:dyDescent="0.2">
      <c r="A48" s="84"/>
      <c r="B48" s="70"/>
      <c r="C48" s="71"/>
      <c r="D48" s="71"/>
      <c r="E48" s="61"/>
    </row>
    <row r="49" spans="1:15" x14ac:dyDescent="0.2">
      <c r="A49" s="86"/>
      <c r="B49" s="73"/>
      <c r="C49" s="73"/>
      <c r="D49" s="73"/>
      <c r="E49" s="61"/>
    </row>
    <row r="50" spans="1:15" x14ac:dyDescent="0.2">
      <c r="A50" s="84"/>
      <c r="B50" s="70"/>
      <c r="C50" s="71"/>
      <c r="D50" s="71"/>
      <c r="E50" s="61"/>
    </row>
    <row r="51" spans="1:15" x14ac:dyDescent="0.2">
      <c r="A51" s="84"/>
      <c r="B51" s="70"/>
      <c r="C51" s="71"/>
      <c r="D51" s="71"/>
      <c r="E51" s="61"/>
    </row>
    <row r="52" spans="1:15" x14ac:dyDescent="0.2">
      <c r="A52" s="84"/>
      <c r="B52" s="70"/>
      <c r="C52" s="71"/>
      <c r="D52" s="71"/>
      <c r="E52" s="61"/>
    </row>
    <row r="53" spans="1:15" x14ac:dyDescent="0.2">
      <c r="A53" s="86"/>
      <c r="B53" s="73"/>
      <c r="C53" s="73"/>
      <c r="D53" s="73"/>
      <c r="E53" s="61"/>
    </row>
    <row r="54" spans="1:15" x14ac:dyDescent="0.2">
      <c r="A54" s="84"/>
      <c r="B54" s="70"/>
      <c r="C54" s="71"/>
      <c r="D54" s="71"/>
      <c r="E54" s="61"/>
    </row>
    <row r="55" spans="1:15" x14ac:dyDescent="0.2">
      <c r="A55" s="84"/>
      <c r="B55" s="74"/>
      <c r="C55" s="74"/>
      <c r="D55" s="74"/>
      <c r="E55" s="61"/>
    </row>
    <row r="56" spans="1:15" x14ac:dyDescent="0.2">
      <c r="A56" s="84"/>
      <c r="B56" s="74"/>
      <c r="C56" s="74"/>
      <c r="D56" s="74"/>
      <c r="E56" s="61"/>
    </row>
    <row r="57" spans="1:15" x14ac:dyDescent="0.2">
      <c r="A57" s="84"/>
      <c r="B57" s="70"/>
      <c r="C57" s="71"/>
      <c r="D57" s="71"/>
      <c r="E57" s="61"/>
    </row>
    <row r="58" spans="1:15" x14ac:dyDescent="0.2">
      <c r="A58" s="84"/>
      <c r="B58" s="74"/>
      <c r="C58" s="74"/>
      <c r="D58" s="74"/>
      <c r="E58" s="61"/>
    </row>
    <row r="59" spans="1:15" x14ac:dyDescent="0.2">
      <c r="A59" s="84"/>
      <c r="B59" s="74"/>
      <c r="C59" s="74"/>
      <c r="D59" s="74"/>
      <c r="E59" s="61"/>
    </row>
    <row r="60" spans="1:15" x14ac:dyDescent="0.2">
      <c r="A60" s="84"/>
      <c r="B60" s="70"/>
      <c r="C60" s="71"/>
      <c r="D60" s="71"/>
      <c r="E60" s="61"/>
      <c r="F60" s="62"/>
      <c r="G60" s="62"/>
      <c r="H60" s="62"/>
      <c r="I60" s="62"/>
      <c r="J60" s="62"/>
      <c r="K60" s="62"/>
      <c r="L60" s="62"/>
      <c r="M60" s="6"/>
      <c r="N60" s="6"/>
      <c r="O60" s="6"/>
    </row>
    <row r="61" spans="1:15" x14ac:dyDescent="0.2">
      <c r="A61" s="84"/>
      <c r="B61" s="70"/>
      <c r="C61" s="71"/>
      <c r="D61" s="71"/>
      <c r="E61" s="61"/>
    </row>
    <row r="62" spans="1:15" x14ac:dyDescent="0.2">
      <c r="A62" s="84"/>
      <c r="B62" s="70"/>
      <c r="C62" s="71"/>
      <c r="D62" s="71"/>
      <c r="E62" s="61"/>
    </row>
    <row r="63" spans="1:15" x14ac:dyDescent="0.2">
      <c r="A63" s="84"/>
      <c r="B63" s="70"/>
      <c r="C63" s="71"/>
      <c r="D63" s="71"/>
      <c r="E63" s="61"/>
    </row>
    <row r="64" spans="1:15" x14ac:dyDescent="0.2">
      <c r="A64" s="84"/>
      <c r="B64" s="70"/>
      <c r="C64" s="71"/>
      <c r="D64" s="71"/>
      <c r="E64" s="61"/>
    </row>
    <row r="65" spans="1:15" x14ac:dyDescent="0.2">
      <c r="A65" s="84"/>
      <c r="B65" s="70"/>
      <c r="C65" s="71"/>
      <c r="D65" s="71"/>
      <c r="E65" s="61"/>
    </row>
    <row r="66" spans="1:15" x14ac:dyDescent="0.2">
      <c r="A66" s="84"/>
      <c r="B66" s="70"/>
      <c r="C66" s="71"/>
      <c r="D66" s="71"/>
      <c r="E66" s="61"/>
    </row>
    <row r="67" spans="1:15" x14ac:dyDescent="0.2">
      <c r="A67" s="84"/>
      <c r="B67" s="70"/>
      <c r="C67" s="71"/>
      <c r="D67" s="71"/>
      <c r="E67" s="61"/>
    </row>
    <row r="68" spans="1:15" x14ac:dyDescent="0.2">
      <c r="A68" s="84"/>
      <c r="B68" s="70"/>
      <c r="C68" s="71"/>
      <c r="D68" s="71"/>
      <c r="E68" s="61"/>
    </row>
    <row r="69" spans="1:15" x14ac:dyDescent="0.2">
      <c r="A69" s="84"/>
      <c r="B69" s="70"/>
      <c r="C69" s="71"/>
      <c r="D69" s="71"/>
      <c r="E69" s="61"/>
    </row>
    <row r="70" spans="1:15" x14ac:dyDescent="0.2">
      <c r="A70" s="84"/>
      <c r="B70" s="70"/>
      <c r="C70" s="71"/>
      <c r="D70" s="71"/>
      <c r="E70" s="61"/>
    </row>
    <row r="71" spans="1:15" x14ac:dyDescent="0.2">
      <c r="A71" s="84"/>
      <c r="B71" s="70"/>
      <c r="C71" s="71"/>
      <c r="D71" s="71"/>
      <c r="E71" s="61"/>
      <c r="F71" s="62"/>
      <c r="G71" s="62"/>
      <c r="H71" s="62"/>
      <c r="I71" s="62"/>
      <c r="J71" s="62"/>
      <c r="K71" s="62"/>
      <c r="L71" s="62"/>
      <c r="M71" s="6"/>
      <c r="N71" s="6"/>
      <c r="O71" s="6"/>
    </row>
    <row r="72" spans="1:15" x14ac:dyDescent="0.2">
      <c r="A72" s="86"/>
      <c r="B72" s="73"/>
      <c r="C72" s="73"/>
      <c r="D72" s="73"/>
      <c r="E72" s="61"/>
    </row>
    <row r="73" spans="1:15" x14ac:dyDescent="0.2">
      <c r="A73" s="84"/>
      <c r="B73" s="70"/>
      <c r="C73" s="71"/>
      <c r="D73" s="71"/>
      <c r="E73" s="61"/>
    </row>
    <row r="74" spans="1:15" x14ac:dyDescent="0.2">
      <c r="A74" s="84"/>
      <c r="B74" s="70"/>
      <c r="C74" s="71"/>
      <c r="D74" s="71"/>
      <c r="E74" s="61"/>
    </row>
    <row r="75" spans="1:15" x14ac:dyDescent="0.2">
      <c r="A75" s="84"/>
      <c r="B75" s="70"/>
      <c r="C75" s="71"/>
      <c r="D75" s="71"/>
      <c r="E75" s="61"/>
      <c r="F75" s="62"/>
      <c r="G75" s="62"/>
      <c r="H75" s="62"/>
      <c r="I75" s="62"/>
      <c r="J75" s="62"/>
      <c r="K75" s="62"/>
      <c r="L75" s="62"/>
      <c r="M75" s="6"/>
      <c r="N75" s="6"/>
      <c r="O75" s="6"/>
    </row>
    <row r="76" spans="1:15" x14ac:dyDescent="0.2">
      <c r="A76" s="84"/>
      <c r="B76" s="70"/>
      <c r="C76" s="71"/>
      <c r="D76" s="71"/>
      <c r="E76" s="61"/>
    </row>
    <row r="77" spans="1:15" x14ac:dyDescent="0.2">
      <c r="A77" s="84"/>
      <c r="B77" s="70"/>
      <c r="C77" s="71"/>
      <c r="D77" s="71"/>
      <c r="E77" s="61"/>
    </row>
    <row r="78" spans="1:15" x14ac:dyDescent="0.2">
      <c r="A78" s="84"/>
      <c r="B78" s="70"/>
      <c r="C78" s="71"/>
      <c r="D78" s="71"/>
      <c r="E78" s="61"/>
    </row>
    <row r="79" spans="1:15" x14ac:dyDescent="0.2">
      <c r="A79" s="84"/>
      <c r="B79" s="70"/>
      <c r="C79" s="71"/>
      <c r="D79" s="71"/>
      <c r="E79" s="61"/>
    </row>
    <row r="80" spans="1:15" x14ac:dyDescent="0.2">
      <c r="A80" s="84"/>
      <c r="B80" s="70"/>
      <c r="C80" s="71"/>
      <c r="D80" s="71"/>
      <c r="E80" s="61"/>
    </row>
    <row r="81" spans="1:5" x14ac:dyDescent="0.2">
      <c r="A81" s="84"/>
      <c r="B81" s="70"/>
      <c r="C81" s="71"/>
      <c r="D81" s="71"/>
      <c r="E81" s="61"/>
    </row>
    <row r="82" spans="1:5" x14ac:dyDescent="0.2">
      <c r="A82" s="84"/>
      <c r="B82" s="70"/>
      <c r="C82" s="71"/>
      <c r="D82" s="71"/>
      <c r="E82" s="61"/>
    </row>
    <row r="83" spans="1:5" x14ac:dyDescent="0.2">
      <c r="A83" s="86"/>
      <c r="B83" s="73"/>
      <c r="C83" s="73"/>
      <c r="D83" s="73"/>
      <c r="E83" s="61"/>
    </row>
    <row r="84" spans="1:5" x14ac:dyDescent="0.2">
      <c r="A84" s="84"/>
      <c r="B84" s="70"/>
      <c r="C84" s="71"/>
      <c r="D84" s="71"/>
      <c r="E84" s="61"/>
    </row>
    <row r="85" spans="1:5" x14ac:dyDescent="0.2">
      <c r="A85" s="84"/>
      <c r="B85" s="70"/>
      <c r="C85" s="71"/>
      <c r="D85" s="71"/>
      <c r="E85" s="61"/>
    </row>
    <row r="86" spans="1:5" x14ac:dyDescent="0.2">
      <c r="A86" s="84"/>
      <c r="B86" s="70"/>
      <c r="C86" s="71"/>
      <c r="D86" s="71"/>
      <c r="E86" s="61"/>
    </row>
    <row r="87" spans="1:5" x14ac:dyDescent="0.2">
      <c r="A87" s="86"/>
      <c r="B87" s="73"/>
      <c r="C87" s="73"/>
      <c r="D87" s="73"/>
      <c r="E87" s="61"/>
    </row>
    <row r="88" spans="1:5" x14ac:dyDescent="0.2">
      <c r="A88" s="84"/>
      <c r="B88" s="70"/>
      <c r="C88" s="71"/>
      <c r="D88" s="71"/>
      <c r="E88" s="61"/>
    </row>
    <row r="89" spans="1:5" x14ac:dyDescent="0.2">
      <c r="A89" s="84"/>
      <c r="B89" s="70"/>
      <c r="C89" s="71"/>
      <c r="D89" s="71"/>
      <c r="E89" s="61"/>
    </row>
    <row r="90" spans="1:5" x14ac:dyDescent="0.2">
      <c r="A90" s="84"/>
      <c r="B90" s="70"/>
      <c r="C90" s="71"/>
      <c r="D90" s="71"/>
      <c r="E90" s="61"/>
    </row>
    <row r="91" spans="1:5" x14ac:dyDescent="0.2">
      <c r="A91" s="84"/>
      <c r="B91" s="70"/>
      <c r="C91" s="71"/>
      <c r="D91" s="71"/>
      <c r="E91" s="61"/>
    </row>
    <row r="92" spans="1:5" x14ac:dyDescent="0.2">
      <c r="A92" s="84"/>
      <c r="B92" s="70"/>
      <c r="C92" s="71"/>
      <c r="D92" s="71"/>
      <c r="E92" s="61"/>
    </row>
    <row r="93" spans="1:5" x14ac:dyDescent="0.2">
      <c r="A93" s="84"/>
      <c r="B93" s="70"/>
      <c r="C93" s="71"/>
      <c r="D93" s="71"/>
      <c r="E93" s="61"/>
    </row>
    <row r="94" spans="1:5" x14ac:dyDescent="0.2">
      <c r="A94" s="84"/>
      <c r="B94" s="70"/>
      <c r="C94" s="71"/>
      <c r="D94" s="71"/>
      <c r="E94" s="61"/>
    </row>
    <row r="95" spans="1:5" x14ac:dyDescent="0.2">
      <c r="A95" s="84"/>
      <c r="B95" s="70"/>
      <c r="C95" s="71"/>
      <c r="D95" s="71"/>
      <c r="E95" s="61"/>
    </row>
    <row r="96" spans="1:5" x14ac:dyDescent="0.2">
      <c r="A96" s="84"/>
      <c r="B96" s="70"/>
      <c r="C96" s="71"/>
      <c r="D96" s="71"/>
      <c r="E96" s="61"/>
    </row>
    <row r="97" spans="1:5" x14ac:dyDescent="0.2">
      <c r="A97" s="84"/>
      <c r="B97" s="70"/>
      <c r="C97" s="71"/>
      <c r="D97" s="71"/>
      <c r="E97" s="61"/>
    </row>
    <row r="98" spans="1:5" x14ac:dyDescent="0.2">
      <c r="A98" s="84"/>
      <c r="B98" s="70"/>
      <c r="C98" s="71"/>
      <c r="D98" s="71"/>
      <c r="E98" s="61"/>
    </row>
    <row r="99" spans="1:5" x14ac:dyDescent="0.2">
      <c r="A99" s="84"/>
      <c r="B99" s="70"/>
      <c r="C99" s="71"/>
      <c r="D99" s="71"/>
      <c r="E99" s="61"/>
    </row>
    <row r="100" spans="1:5" x14ac:dyDescent="0.2">
      <c r="A100" s="84"/>
      <c r="B100" s="70"/>
      <c r="C100" s="71"/>
      <c r="D100" s="71"/>
      <c r="E100" s="61"/>
    </row>
    <row r="101" spans="1:5" x14ac:dyDescent="0.2">
      <c r="A101" s="84"/>
      <c r="B101" s="70"/>
      <c r="C101" s="71"/>
      <c r="D101" s="71"/>
      <c r="E101" s="61"/>
    </row>
    <row r="102" spans="1:5" x14ac:dyDescent="0.2">
      <c r="A102" s="84"/>
      <c r="B102" s="70"/>
      <c r="C102" s="71"/>
      <c r="D102" s="71"/>
      <c r="E102" s="61"/>
    </row>
    <row r="103" spans="1:5" x14ac:dyDescent="0.2">
      <c r="A103" s="84"/>
      <c r="B103" s="70"/>
      <c r="C103" s="71"/>
      <c r="D103" s="71"/>
      <c r="E103" s="61"/>
    </row>
    <row r="104" spans="1:5" x14ac:dyDescent="0.2">
      <c r="A104" s="84"/>
      <c r="B104" s="70"/>
      <c r="C104" s="71"/>
      <c r="D104" s="71"/>
      <c r="E104" s="61"/>
    </row>
    <row r="105" spans="1:5" x14ac:dyDescent="0.2">
      <c r="A105" s="84"/>
      <c r="B105" s="70"/>
      <c r="C105" s="71"/>
      <c r="D105" s="71"/>
      <c r="E105" s="61"/>
    </row>
    <row r="106" spans="1:5" x14ac:dyDescent="0.2">
      <c r="A106" s="84"/>
      <c r="B106" s="70"/>
      <c r="C106" s="71"/>
      <c r="D106" s="71"/>
      <c r="E106" s="61"/>
    </row>
    <row r="107" spans="1:5" x14ac:dyDescent="0.2">
      <c r="A107" s="84"/>
      <c r="B107" s="70"/>
      <c r="C107" s="71"/>
      <c r="D107" s="71"/>
      <c r="E107" s="61"/>
    </row>
    <row r="108" spans="1:5" x14ac:dyDescent="0.2">
      <c r="A108" s="84"/>
      <c r="B108" s="70"/>
      <c r="C108" s="71"/>
      <c r="D108" s="71"/>
      <c r="E108" s="61"/>
    </row>
    <row r="109" spans="1:5" x14ac:dyDescent="0.2">
      <c r="A109" s="84"/>
      <c r="B109" s="70"/>
      <c r="C109" s="71"/>
      <c r="D109" s="71"/>
      <c r="E109" s="61"/>
    </row>
    <row r="110" spans="1:5" x14ac:dyDescent="0.2">
      <c r="A110" s="84"/>
      <c r="B110" s="70"/>
      <c r="C110" s="71"/>
      <c r="D110" s="71"/>
      <c r="E110" s="61"/>
    </row>
    <row r="111" spans="1:5" x14ac:dyDescent="0.2">
      <c r="A111" s="84"/>
      <c r="B111" s="70"/>
      <c r="C111" s="71"/>
      <c r="D111" s="71"/>
      <c r="E111" s="61"/>
    </row>
    <row r="112" spans="1:5" x14ac:dyDescent="0.2">
      <c r="A112" s="84"/>
      <c r="B112" s="70"/>
      <c r="C112" s="71"/>
      <c r="D112" s="71"/>
      <c r="E112" s="61"/>
    </row>
    <row r="113" spans="1:5" x14ac:dyDescent="0.2">
      <c r="A113" s="84"/>
      <c r="B113" s="70"/>
      <c r="C113" s="71"/>
      <c r="D113" s="71"/>
      <c r="E113" s="61"/>
    </row>
    <row r="114" spans="1:5" x14ac:dyDescent="0.2">
      <c r="A114" s="84"/>
      <c r="B114" s="70"/>
      <c r="C114" s="71"/>
      <c r="D114" s="71"/>
      <c r="E114" s="61"/>
    </row>
    <row r="115" spans="1:5" x14ac:dyDescent="0.2">
      <c r="A115" s="84"/>
      <c r="B115" s="70"/>
      <c r="C115" s="71"/>
      <c r="D115" s="71"/>
      <c r="E115" s="61"/>
    </row>
    <row r="116" spans="1:5" x14ac:dyDescent="0.2">
      <c r="A116" s="84"/>
      <c r="B116" s="70"/>
      <c r="C116" s="71"/>
      <c r="D116" s="71"/>
      <c r="E116" s="61"/>
    </row>
    <row r="117" spans="1:5" x14ac:dyDescent="0.2">
      <c r="A117" s="84"/>
      <c r="B117" s="70"/>
      <c r="C117" s="71"/>
      <c r="D117" s="71"/>
      <c r="E117" s="61"/>
    </row>
    <row r="118" spans="1:5" x14ac:dyDescent="0.2">
      <c r="A118" s="84"/>
      <c r="B118" s="70"/>
      <c r="C118" s="71"/>
      <c r="D118" s="71"/>
      <c r="E118" s="61"/>
    </row>
    <row r="119" spans="1:5" x14ac:dyDescent="0.2">
      <c r="A119" s="84"/>
      <c r="B119" s="70"/>
      <c r="C119" s="71"/>
      <c r="D119" s="71"/>
      <c r="E119" s="61"/>
    </row>
    <row r="120" spans="1:5" x14ac:dyDescent="0.2">
      <c r="A120" s="84"/>
      <c r="B120" s="70"/>
      <c r="C120" s="71"/>
      <c r="D120" s="71"/>
      <c r="E120" s="61"/>
    </row>
    <row r="121" spans="1:5" x14ac:dyDescent="0.2">
      <c r="A121" s="84"/>
      <c r="B121" s="70"/>
      <c r="C121" s="71"/>
      <c r="D121" s="71"/>
      <c r="E121" s="61"/>
    </row>
    <row r="122" spans="1:5" x14ac:dyDescent="0.2">
      <c r="A122" s="84"/>
      <c r="B122" s="70"/>
      <c r="C122" s="71"/>
      <c r="D122" s="71"/>
      <c r="E122" s="61"/>
    </row>
    <row r="123" spans="1:5" x14ac:dyDescent="0.2">
      <c r="A123" s="84"/>
      <c r="B123" s="70"/>
      <c r="C123" s="71"/>
      <c r="D123" s="71"/>
      <c r="E123" s="61"/>
    </row>
    <row r="124" spans="1:5" x14ac:dyDescent="0.2">
      <c r="A124" s="84"/>
      <c r="B124" s="70"/>
      <c r="C124" s="71"/>
      <c r="D124" s="71"/>
      <c r="E124" s="61"/>
    </row>
    <row r="125" spans="1:5" x14ac:dyDescent="0.2">
      <c r="A125" s="84"/>
      <c r="B125" s="70"/>
      <c r="C125" s="71"/>
      <c r="D125" s="71"/>
      <c r="E125" s="61"/>
    </row>
    <row r="126" spans="1:5" x14ac:dyDescent="0.2">
      <c r="A126" s="84"/>
      <c r="B126" s="70"/>
      <c r="C126" s="71"/>
      <c r="D126" s="71"/>
      <c r="E126" s="61"/>
    </row>
    <row r="127" spans="1:5" x14ac:dyDescent="0.2">
      <c r="A127" s="84"/>
      <c r="B127" s="70"/>
      <c r="C127" s="71"/>
      <c r="D127" s="71"/>
      <c r="E127" s="61"/>
    </row>
    <row r="128" spans="1:5" x14ac:dyDescent="0.2">
      <c r="A128" s="84"/>
      <c r="B128" s="70"/>
      <c r="C128" s="71"/>
      <c r="D128" s="71"/>
      <c r="E128" s="61"/>
    </row>
    <row r="129" spans="1:5" x14ac:dyDescent="0.2">
      <c r="A129" s="84"/>
      <c r="B129" s="70"/>
      <c r="C129" s="71"/>
      <c r="D129" s="71"/>
      <c r="E129" s="61"/>
    </row>
    <row r="130" spans="1:5" x14ac:dyDescent="0.2">
      <c r="A130" s="84"/>
      <c r="B130" s="70"/>
      <c r="C130" s="71"/>
      <c r="D130" s="71"/>
      <c r="E130" s="61"/>
    </row>
    <row r="131" spans="1:5" x14ac:dyDescent="0.2">
      <c r="A131" s="84"/>
      <c r="B131" s="70"/>
      <c r="C131" s="71"/>
      <c r="D131" s="71"/>
      <c r="E131" s="61"/>
    </row>
    <row r="132" spans="1:5" x14ac:dyDescent="0.2">
      <c r="A132" s="84"/>
      <c r="B132" s="70"/>
      <c r="C132" s="71"/>
      <c r="D132" s="71"/>
      <c r="E132" s="61"/>
    </row>
    <row r="133" spans="1:5" x14ac:dyDescent="0.2">
      <c r="A133" s="84"/>
      <c r="B133" s="70"/>
      <c r="C133" s="71"/>
      <c r="D133" s="71"/>
      <c r="E133" s="61"/>
    </row>
    <row r="134" spans="1:5" x14ac:dyDescent="0.2">
      <c r="A134" s="84"/>
      <c r="B134" s="70"/>
      <c r="C134" s="71"/>
      <c r="D134" s="71"/>
      <c r="E134" s="61"/>
    </row>
    <row r="135" spans="1:5" x14ac:dyDescent="0.2">
      <c r="A135" s="84"/>
      <c r="B135" s="70"/>
      <c r="C135" s="71"/>
      <c r="D135" s="71"/>
      <c r="E135" s="61"/>
    </row>
    <row r="136" spans="1:5" x14ac:dyDescent="0.2">
      <c r="A136" s="84"/>
      <c r="B136" s="70"/>
      <c r="C136" s="71"/>
      <c r="D136" s="71"/>
      <c r="E136" s="61"/>
    </row>
    <row r="137" spans="1:5" x14ac:dyDescent="0.2">
      <c r="A137" s="84"/>
      <c r="B137" s="70"/>
      <c r="C137" s="71"/>
      <c r="D137" s="71"/>
      <c r="E137" s="61"/>
    </row>
    <row r="138" spans="1:5" x14ac:dyDescent="0.2">
      <c r="A138" s="84"/>
      <c r="B138" s="70"/>
      <c r="C138" s="71"/>
      <c r="D138" s="71"/>
      <c r="E138" s="61"/>
    </row>
    <row r="139" spans="1:5" x14ac:dyDescent="0.2">
      <c r="A139" s="84"/>
      <c r="B139" s="70"/>
      <c r="C139" s="71"/>
      <c r="D139" s="71"/>
      <c r="E139" s="61"/>
    </row>
    <row r="140" spans="1:5" x14ac:dyDescent="0.2">
      <c r="A140" s="84"/>
      <c r="B140" s="70"/>
      <c r="C140" s="71"/>
      <c r="D140" s="71"/>
      <c r="E140" s="61"/>
    </row>
    <row r="141" spans="1:5" x14ac:dyDescent="0.2">
      <c r="A141" s="84"/>
      <c r="B141" s="70"/>
      <c r="C141" s="71"/>
      <c r="D141" s="71"/>
      <c r="E141" s="61"/>
    </row>
    <row r="142" spans="1:5" x14ac:dyDescent="0.2">
      <c r="A142" s="84"/>
      <c r="B142" s="70"/>
      <c r="C142" s="71"/>
      <c r="D142" s="71"/>
      <c r="E142" s="61"/>
    </row>
    <row r="143" spans="1:5" x14ac:dyDescent="0.2">
      <c r="A143" s="84"/>
      <c r="B143" s="70"/>
      <c r="C143" s="71"/>
      <c r="D143" s="71"/>
      <c r="E143" s="61"/>
    </row>
    <row r="144" spans="1:5" x14ac:dyDescent="0.2">
      <c r="A144" s="84"/>
      <c r="B144" s="70"/>
      <c r="C144" s="71"/>
      <c r="D144" s="71"/>
      <c r="E144" s="61"/>
    </row>
    <row r="145" spans="1:5" x14ac:dyDescent="0.2">
      <c r="A145" s="84"/>
      <c r="B145" s="70"/>
      <c r="C145" s="71"/>
      <c r="D145" s="71"/>
      <c r="E145" s="61"/>
    </row>
    <row r="146" spans="1:5" x14ac:dyDescent="0.2">
      <c r="A146" s="84"/>
      <c r="B146" s="70"/>
      <c r="C146" s="71"/>
      <c r="D146" s="71"/>
      <c r="E146" s="61"/>
    </row>
    <row r="147" spans="1:5" x14ac:dyDescent="0.2">
      <c r="A147" s="84"/>
      <c r="B147" s="70"/>
      <c r="C147" s="71"/>
      <c r="D147" s="71"/>
      <c r="E147" s="61"/>
    </row>
    <row r="148" spans="1:5" x14ac:dyDescent="0.2">
      <c r="A148" s="84"/>
      <c r="B148" s="70"/>
      <c r="C148" s="71"/>
      <c r="D148" s="71"/>
      <c r="E148" s="61"/>
    </row>
    <row r="149" spans="1:5" x14ac:dyDescent="0.2">
      <c r="A149" s="84"/>
      <c r="B149" s="70"/>
      <c r="C149" s="71"/>
      <c r="D149" s="71"/>
      <c r="E149" s="61"/>
    </row>
    <row r="150" spans="1:5" x14ac:dyDescent="0.2">
      <c r="A150" s="84"/>
      <c r="B150" s="70"/>
      <c r="C150" s="71"/>
      <c r="D150" s="71"/>
      <c r="E150" s="61"/>
    </row>
    <row r="151" spans="1:5" x14ac:dyDescent="0.2">
      <c r="A151" s="84"/>
      <c r="B151" s="70"/>
      <c r="C151" s="71"/>
      <c r="D151" s="71"/>
      <c r="E151" s="61"/>
    </row>
    <row r="152" spans="1:5" x14ac:dyDescent="0.2">
      <c r="A152" s="84"/>
      <c r="B152" s="70"/>
      <c r="C152" s="71"/>
      <c r="D152" s="71"/>
      <c r="E152" s="61"/>
    </row>
    <row r="153" spans="1:5" x14ac:dyDescent="0.2">
      <c r="A153" s="84"/>
      <c r="B153" s="70"/>
      <c r="C153" s="71"/>
      <c r="D153" s="71"/>
      <c r="E153" s="61"/>
    </row>
    <row r="154" spans="1:5" x14ac:dyDescent="0.2">
      <c r="A154" s="84"/>
      <c r="B154" s="70"/>
      <c r="C154" s="71"/>
      <c r="D154" s="71"/>
      <c r="E154" s="61"/>
    </row>
    <row r="155" spans="1:5" x14ac:dyDescent="0.2">
      <c r="A155" s="84"/>
      <c r="B155" s="70"/>
      <c r="C155" s="71"/>
      <c r="D155" s="71"/>
      <c r="E155" s="61"/>
    </row>
    <row r="156" spans="1:5" x14ac:dyDescent="0.2">
      <c r="A156" s="84"/>
      <c r="B156" s="70"/>
      <c r="C156" s="71"/>
      <c r="D156" s="71"/>
      <c r="E156" s="61"/>
    </row>
    <row r="157" spans="1:5" x14ac:dyDescent="0.2">
      <c r="A157" s="84"/>
      <c r="B157" s="70"/>
      <c r="C157" s="71"/>
      <c r="D157" s="71"/>
      <c r="E157" s="61"/>
    </row>
    <row r="158" spans="1:5" x14ac:dyDescent="0.2">
      <c r="A158" s="84"/>
      <c r="B158" s="70"/>
      <c r="C158" s="71"/>
      <c r="D158" s="71"/>
      <c r="E158" s="61"/>
    </row>
    <row r="159" spans="1:5" x14ac:dyDescent="0.2">
      <c r="A159" s="84"/>
      <c r="B159" s="70"/>
      <c r="C159" s="71"/>
      <c r="D159" s="71"/>
      <c r="E159" s="61"/>
    </row>
    <row r="160" spans="1:5" x14ac:dyDescent="0.2">
      <c r="A160" s="84"/>
      <c r="B160" s="70"/>
      <c r="C160" s="71"/>
      <c r="D160" s="71"/>
      <c r="E160" s="61"/>
    </row>
    <row r="161" spans="1:5" x14ac:dyDescent="0.2">
      <c r="A161" s="84"/>
      <c r="B161" s="70"/>
      <c r="C161" s="71"/>
      <c r="D161" s="71"/>
      <c r="E161" s="61"/>
    </row>
    <row r="162" spans="1:5" x14ac:dyDescent="0.2">
      <c r="A162" s="84"/>
      <c r="B162" s="70"/>
      <c r="C162" s="71"/>
      <c r="D162" s="71"/>
      <c r="E162" s="61"/>
    </row>
    <row r="163" spans="1:5" x14ac:dyDescent="0.2">
      <c r="A163" s="84"/>
      <c r="B163" s="70"/>
      <c r="C163" s="71"/>
      <c r="D163" s="71"/>
      <c r="E163" s="61"/>
    </row>
    <row r="164" spans="1:5" x14ac:dyDescent="0.2">
      <c r="A164" s="84"/>
      <c r="B164" s="70"/>
      <c r="C164" s="71"/>
      <c r="D164" s="71"/>
      <c r="E164" s="61"/>
    </row>
    <row r="165" spans="1:5" x14ac:dyDescent="0.2">
      <c r="A165" s="84"/>
      <c r="B165" s="70"/>
      <c r="C165" s="71"/>
      <c r="D165" s="71"/>
      <c r="E165" s="61"/>
    </row>
    <row r="166" spans="1:5" x14ac:dyDescent="0.2">
      <c r="A166" s="84"/>
      <c r="B166" s="70"/>
      <c r="C166" s="71"/>
      <c r="D166" s="71"/>
      <c r="E166" s="61"/>
    </row>
    <row r="167" spans="1:5" x14ac:dyDescent="0.2">
      <c r="A167" s="84"/>
      <c r="B167" s="70"/>
      <c r="C167" s="71"/>
      <c r="D167" s="71"/>
      <c r="E167" s="61"/>
    </row>
    <row r="168" spans="1:5" x14ac:dyDescent="0.2">
      <c r="A168" s="84"/>
      <c r="B168" s="70"/>
      <c r="C168" s="71"/>
      <c r="D168" s="71"/>
      <c r="E168" s="61"/>
    </row>
    <row r="169" spans="1:5" x14ac:dyDescent="0.2">
      <c r="A169" s="84"/>
      <c r="B169" s="70"/>
      <c r="C169" s="71"/>
      <c r="D169" s="71"/>
      <c r="E169" s="61"/>
    </row>
    <row r="170" spans="1:5" x14ac:dyDescent="0.2">
      <c r="A170" s="84"/>
      <c r="B170" s="70"/>
      <c r="C170" s="71"/>
      <c r="D170" s="71"/>
      <c r="E170" s="61"/>
    </row>
    <row r="171" spans="1:5" x14ac:dyDescent="0.2">
      <c r="A171" s="84"/>
      <c r="B171" s="70"/>
      <c r="C171" s="71"/>
      <c r="D171" s="71"/>
      <c r="E171" s="61"/>
    </row>
    <row r="172" spans="1:5" x14ac:dyDescent="0.2">
      <c r="A172" s="84"/>
      <c r="B172" s="70"/>
      <c r="C172" s="71"/>
      <c r="D172" s="71"/>
      <c r="E172" s="61"/>
    </row>
    <row r="173" spans="1:5" x14ac:dyDescent="0.2">
      <c r="A173" s="84"/>
      <c r="B173" s="70"/>
      <c r="C173" s="71"/>
      <c r="D173" s="71"/>
      <c r="E173" s="61"/>
    </row>
    <row r="174" spans="1:5" x14ac:dyDescent="0.2">
      <c r="A174" s="84"/>
      <c r="B174" s="70"/>
      <c r="C174" s="71"/>
      <c r="D174" s="71"/>
      <c r="E174" s="61"/>
    </row>
    <row r="175" spans="1:5" x14ac:dyDescent="0.2">
      <c r="A175" s="84"/>
      <c r="B175" s="70"/>
      <c r="C175" s="71"/>
      <c r="D175" s="71"/>
      <c r="E175" s="61"/>
    </row>
    <row r="176" spans="1:5" x14ac:dyDescent="0.2">
      <c r="A176" s="84"/>
      <c r="B176" s="70"/>
      <c r="C176" s="71"/>
      <c r="D176" s="71"/>
      <c r="E176" s="61"/>
    </row>
    <row r="177" spans="1:5" x14ac:dyDescent="0.2">
      <c r="A177" s="84"/>
      <c r="B177" s="70"/>
      <c r="C177" s="71"/>
      <c r="D177" s="71"/>
      <c r="E177" s="61"/>
    </row>
    <row r="178" spans="1:5" x14ac:dyDescent="0.2">
      <c r="A178" s="84"/>
      <c r="B178" s="70"/>
      <c r="C178" s="71"/>
      <c r="D178" s="71"/>
      <c r="E178" s="61"/>
    </row>
    <row r="179" spans="1:5" x14ac:dyDescent="0.2">
      <c r="A179" s="84"/>
      <c r="B179" s="70"/>
      <c r="C179" s="71"/>
      <c r="D179" s="71"/>
      <c r="E179" s="61"/>
    </row>
    <row r="180" spans="1:5" x14ac:dyDescent="0.2">
      <c r="A180" s="84"/>
      <c r="B180" s="70"/>
      <c r="C180" s="71"/>
      <c r="D180" s="71"/>
      <c r="E180" s="61"/>
    </row>
    <row r="181" spans="1:5" x14ac:dyDescent="0.2">
      <c r="A181" s="84"/>
      <c r="B181" s="70"/>
      <c r="C181" s="71"/>
      <c r="D181" s="71"/>
      <c r="E181" s="61"/>
    </row>
    <row r="182" spans="1:5" x14ac:dyDescent="0.2">
      <c r="A182" s="84"/>
      <c r="B182" s="70"/>
      <c r="C182" s="71"/>
      <c r="D182" s="71"/>
      <c r="E182" s="61"/>
    </row>
    <row r="183" spans="1:5" x14ac:dyDescent="0.2">
      <c r="A183" s="84"/>
      <c r="B183" s="70"/>
      <c r="C183" s="71"/>
      <c r="D183" s="71"/>
      <c r="E183" s="61"/>
    </row>
    <row r="184" spans="1:5" x14ac:dyDescent="0.2">
      <c r="A184" s="84"/>
      <c r="B184" s="70"/>
      <c r="C184" s="71"/>
      <c r="D184" s="71"/>
      <c r="E184" s="61"/>
    </row>
    <row r="185" spans="1:5" x14ac:dyDescent="0.2">
      <c r="A185" s="84"/>
      <c r="B185" s="70"/>
      <c r="C185" s="71"/>
      <c r="D185" s="71"/>
      <c r="E185" s="61"/>
    </row>
    <row r="186" spans="1:5" x14ac:dyDescent="0.2">
      <c r="A186" s="84"/>
      <c r="B186" s="70"/>
      <c r="C186" s="71"/>
      <c r="D186" s="71"/>
      <c r="E186" s="61"/>
    </row>
    <row r="187" spans="1:5" x14ac:dyDescent="0.2">
      <c r="A187" s="84"/>
      <c r="B187" s="70"/>
      <c r="C187" s="71"/>
      <c r="D187" s="71"/>
      <c r="E187" s="61"/>
    </row>
    <row r="188" spans="1:5" x14ac:dyDescent="0.2">
      <c r="A188" s="84"/>
      <c r="B188" s="70"/>
      <c r="C188" s="71"/>
      <c r="D188" s="71"/>
      <c r="E188" s="61"/>
    </row>
    <row r="189" spans="1:5" x14ac:dyDescent="0.2">
      <c r="A189" s="84"/>
      <c r="B189" s="70"/>
      <c r="C189" s="71"/>
      <c r="D189" s="71"/>
      <c r="E189" s="61"/>
    </row>
    <row r="190" spans="1:5" x14ac:dyDescent="0.2">
      <c r="A190" s="84"/>
      <c r="B190" s="70"/>
      <c r="C190" s="71"/>
      <c r="D190" s="71"/>
      <c r="E190" s="61"/>
    </row>
    <row r="191" spans="1:5" x14ac:dyDescent="0.2">
      <c r="A191" s="84"/>
      <c r="B191" s="70"/>
      <c r="C191" s="71"/>
      <c r="D191" s="71"/>
      <c r="E191" s="61"/>
    </row>
    <row r="192" spans="1:5" x14ac:dyDescent="0.2">
      <c r="A192" s="84"/>
      <c r="B192" s="70"/>
      <c r="C192" s="71"/>
      <c r="D192" s="71"/>
      <c r="E192" s="61"/>
    </row>
    <row r="193" spans="1:5" x14ac:dyDescent="0.2">
      <c r="A193" s="84"/>
      <c r="B193" s="70"/>
      <c r="C193" s="71"/>
      <c r="D193" s="71"/>
      <c r="E193" s="61"/>
    </row>
    <row r="194" spans="1:5" x14ac:dyDescent="0.2">
      <c r="A194" s="84"/>
      <c r="B194" s="70"/>
      <c r="C194" s="71"/>
      <c r="D194" s="71"/>
      <c r="E194" s="61"/>
    </row>
    <row r="195" spans="1:5" x14ac:dyDescent="0.2">
      <c r="A195" s="84"/>
      <c r="B195" s="70"/>
      <c r="C195" s="71"/>
      <c r="D195" s="71"/>
      <c r="E195" s="61"/>
    </row>
    <row r="196" spans="1:5" x14ac:dyDescent="0.2">
      <c r="A196" s="84"/>
      <c r="B196" s="70"/>
      <c r="C196" s="71"/>
      <c r="D196" s="71"/>
      <c r="E196" s="61"/>
    </row>
    <row r="197" spans="1:5" x14ac:dyDescent="0.2">
      <c r="A197" s="84"/>
      <c r="B197" s="70"/>
      <c r="C197" s="71"/>
      <c r="D197" s="71"/>
      <c r="E197" s="61"/>
    </row>
    <row r="198" spans="1:5" x14ac:dyDescent="0.2">
      <c r="A198" s="84"/>
      <c r="B198" s="70"/>
      <c r="C198" s="71"/>
      <c r="D198" s="71"/>
      <c r="E198" s="61"/>
    </row>
    <row r="199" spans="1:5" x14ac:dyDescent="0.2">
      <c r="A199" s="84"/>
      <c r="B199" s="70"/>
      <c r="C199" s="71"/>
      <c r="D199" s="71"/>
      <c r="E199" s="61"/>
    </row>
    <row r="200" spans="1:5" x14ac:dyDescent="0.2">
      <c r="A200" s="84"/>
      <c r="B200" s="70"/>
      <c r="C200" s="71"/>
      <c r="D200" s="71"/>
      <c r="E200" s="61"/>
    </row>
    <row r="201" spans="1:5" x14ac:dyDescent="0.2">
      <c r="A201" s="84"/>
      <c r="B201" s="70"/>
      <c r="C201" s="71"/>
      <c r="D201" s="71"/>
      <c r="E201" s="61"/>
    </row>
    <row r="202" spans="1:5" x14ac:dyDescent="0.2">
      <c r="A202" s="84"/>
      <c r="B202" s="70"/>
      <c r="C202" s="71"/>
      <c r="D202" s="71"/>
      <c r="E202" s="61"/>
    </row>
    <row r="203" spans="1:5" x14ac:dyDescent="0.2">
      <c r="A203" s="84"/>
      <c r="B203" s="70"/>
      <c r="C203" s="71"/>
      <c r="D203" s="71"/>
      <c r="E203" s="61"/>
    </row>
    <row r="204" spans="1:5" x14ac:dyDescent="0.2">
      <c r="A204" s="84"/>
      <c r="B204" s="70"/>
      <c r="C204" s="71"/>
      <c r="D204" s="71"/>
      <c r="E204" s="61"/>
    </row>
    <row r="205" spans="1:5" x14ac:dyDescent="0.2">
      <c r="A205" s="84"/>
      <c r="B205" s="70"/>
      <c r="C205" s="71"/>
      <c r="D205" s="71"/>
      <c r="E205" s="61"/>
    </row>
    <row r="206" spans="1:5" x14ac:dyDescent="0.2">
      <c r="A206" s="84"/>
      <c r="B206" s="70"/>
      <c r="C206" s="71"/>
      <c r="D206" s="71"/>
      <c r="E206" s="61"/>
    </row>
    <row r="207" spans="1:5" x14ac:dyDescent="0.2">
      <c r="A207" s="84"/>
      <c r="B207" s="70"/>
      <c r="C207" s="71"/>
      <c r="D207" s="71"/>
      <c r="E207" s="61"/>
    </row>
    <row r="208" spans="1:5" x14ac:dyDescent="0.2">
      <c r="A208" s="84"/>
      <c r="B208" s="70"/>
      <c r="C208" s="71"/>
      <c r="D208" s="71"/>
      <c r="E208" s="61"/>
    </row>
    <row r="209" spans="1:5" x14ac:dyDescent="0.2">
      <c r="A209" s="84"/>
      <c r="B209" s="70"/>
      <c r="C209" s="71"/>
      <c r="D209" s="71"/>
      <c r="E209" s="61"/>
    </row>
    <row r="210" spans="1:5" x14ac:dyDescent="0.2">
      <c r="A210" s="84"/>
      <c r="B210" s="70"/>
      <c r="C210" s="71"/>
      <c r="D210" s="71"/>
      <c r="E210" s="61"/>
    </row>
    <row r="211" spans="1:5" x14ac:dyDescent="0.2">
      <c r="A211" s="84"/>
      <c r="B211" s="70"/>
      <c r="C211" s="71"/>
      <c r="D211" s="71"/>
      <c r="E211" s="61"/>
    </row>
    <row r="212" spans="1:5" x14ac:dyDescent="0.2">
      <c r="A212" s="84"/>
      <c r="B212" s="70"/>
      <c r="C212" s="71"/>
      <c r="D212" s="71"/>
      <c r="E212" s="61"/>
    </row>
    <row r="213" spans="1:5" x14ac:dyDescent="0.2">
      <c r="A213" s="84"/>
      <c r="B213" s="70"/>
      <c r="C213" s="71"/>
      <c r="D213" s="71"/>
      <c r="E213" s="61"/>
    </row>
    <row r="214" spans="1:5" x14ac:dyDescent="0.2">
      <c r="A214" s="84"/>
      <c r="B214" s="70"/>
      <c r="C214" s="71"/>
      <c r="D214" s="71"/>
      <c r="E214" s="61"/>
    </row>
    <row r="215" spans="1:5" x14ac:dyDescent="0.2">
      <c r="A215" s="84"/>
      <c r="B215" s="70"/>
      <c r="C215" s="71"/>
      <c r="D215" s="71"/>
      <c r="E215" s="61"/>
    </row>
    <row r="216" spans="1:5" x14ac:dyDescent="0.2">
      <c r="A216" s="84"/>
      <c r="B216" s="70"/>
      <c r="C216" s="71"/>
      <c r="D216" s="71"/>
      <c r="E216" s="61"/>
    </row>
    <row r="217" spans="1:5" x14ac:dyDescent="0.2">
      <c r="A217" s="84"/>
      <c r="B217" s="70"/>
      <c r="C217" s="71"/>
      <c r="D217" s="71"/>
      <c r="E217" s="61"/>
    </row>
    <row r="218" spans="1:5" x14ac:dyDescent="0.2">
      <c r="A218" s="84"/>
      <c r="B218" s="70"/>
      <c r="C218" s="71"/>
      <c r="D218" s="71"/>
      <c r="E218" s="61"/>
    </row>
    <row r="219" spans="1:5" x14ac:dyDescent="0.2">
      <c r="A219" s="84"/>
      <c r="B219" s="70"/>
      <c r="C219" s="71"/>
      <c r="D219" s="71"/>
      <c r="E219" s="61"/>
    </row>
    <row r="220" spans="1:5" x14ac:dyDescent="0.2">
      <c r="A220" s="84"/>
      <c r="B220" s="70"/>
      <c r="C220" s="71"/>
      <c r="D220" s="71"/>
      <c r="E220" s="61"/>
    </row>
    <row r="221" spans="1:5" x14ac:dyDescent="0.2">
      <c r="A221" s="84"/>
      <c r="B221" s="70"/>
      <c r="C221" s="71"/>
      <c r="D221" s="71"/>
      <c r="E221" s="61"/>
    </row>
    <row r="222" spans="1:5" x14ac:dyDescent="0.2">
      <c r="A222" s="84"/>
      <c r="B222" s="70"/>
      <c r="C222" s="71"/>
      <c r="D222" s="71"/>
      <c r="E222" s="61"/>
    </row>
    <row r="223" spans="1:5" x14ac:dyDescent="0.2">
      <c r="A223" s="84"/>
      <c r="B223" s="70"/>
      <c r="C223" s="71"/>
      <c r="D223" s="71"/>
      <c r="E223" s="61"/>
    </row>
    <row r="224" spans="1:5" x14ac:dyDescent="0.2">
      <c r="A224" s="84"/>
      <c r="B224" s="70"/>
      <c r="C224" s="71"/>
      <c r="D224" s="71"/>
      <c r="E224" s="61"/>
    </row>
    <row r="225" spans="1:5" x14ac:dyDescent="0.2">
      <c r="A225" s="84"/>
      <c r="B225" s="70"/>
      <c r="C225" s="71"/>
      <c r="D225" s="71"/>
      <c r="E225" s="61"/>
    </row>
    <row r="226" spans="1:5" x14ac:dyDescent="0.2">
      <c r="A226" s="84"/>
      <c r="B226" s="70"/>
      <c r="C226" s="71"/>
      <c r="D226" s="71"/>
      <c r="E226" s="61"/>
    </row>
    <row r="227" spans="1:5" x14ac:dyDescent="0.2">
      <c r="A227" s="84"/>
      <c r="B227" s="70"/>
      <c r="C227" s="71"/>
      <c r="D227" s="71"/>
      <c r="E227" s="61"/>
    </row>
    <row r="228" spans="1:5" x14ac:dyDescent="0.2">
      <c r="A228" s="84"/>
      <c r="B228" s="70"/>
      <c r="C228" s="71"/>
      <c r="D228" s="71"/>
      <c r="E228" s="61"/>
    </row>
    <row r="229" spans="1:5" x14ac:dyDescent="0.2">
      <c r="A229" s="84"/>
      <c r="B229" s="70"/>
      <c r="C229" s="71"/>
      <c r="D229" s="71"/>
      <c r="E229" s="61"/>
    </row>
    <row r="230" spans="1:5" x14ac:dyDescent="0.2">
      <c r="A230" s="84"/>
      <c r="B230" s="70"/>
      <c r="C230" s="71"/>
      <c r="D230" s="71"/>
      <c r="E230" s="61"/>
    </row>
    <row r="231" spans="1:5" x14ac:dyDescent="0.2">
      <c r="A231" s="84"/>
      <c r="B231" s="70"/>
      <c r="C231" s="71"/>
      <c r="D231" s="71"/>
      <c r="E231" s="61"/>
    </row>
    <row r="232" spans="1:5" x14ac:dyDescent="0.2">
      <c r="A232" s="84"/>
      <c r="B232" s="70"/>
      <c r="C232" s="71"/>
      <c r="D232" s="71"/>
      <c r="E232" s="61"/>
    </row>
    <row r="233" spans="1:5" x14ac:dyDescent="0.2">
      <c r="A233" s="84"/>
      <c r="B233" s="70"/>
      <c r="C233" s="71"/>
      <c r="D233" s="71"/>
      <c r="E233" s="61"/>
    </row>
    <row r="234" spans="1:5" x14ac:dyDescent="0.2">
      <c r="A234" s="84"/>
      <c r="B234" s="70"/>
      <c r="C234" s="71"/>
      <c r="D234" s="71"/>
      <c r="E234" s="61"/>
    </row>
    <row r="235" spans="1:5" x14ac:dyDescent="0.2">
      <c r="A235" s="84"/>
      <c r="B235" s="70"/>
      <c r="C235" s="71"/>
      <c r="D235" s="71"/>
      <c r="E235" s="61"/>
    </row>
    <row r="236" spans="1:5" x14ac:dyDescent="0.2">
      <c r="A236" s="84"/>
      <c r="B236" s="70"/>
      <c r="C236" s="71"/>
      <c r="D236" s="71"/>
      <c r="E236" s="61"/>
    </row>
    <row r="237" spans="1:5" x14ac:dyDescent="0.2">
      <c r="A237" s="84"/>
      <c r="B237" s="70"/>
      <c r="C237" s="71"/>
      <c r="D237" s="71"/>
      <c r="E237" s="61"/>
    </row>
    <row r="238" spans="1:5" x14ac:dyDescent="0.2">
      <c r="A238" s="84"/>
      <c r="B238" s="70"/>
      <c r="C238" s="71"/>
      <c r="D238" s="71"/>
      <c r="E238" s="61"/>
    </row>
    <row r="239" spans="1:5" x14ac:dyDescent="0.2">
      <c r="A239" s="84"/>
      <c r="B239" s="70"/>
      <c r="C239" s="71"/>
      <c r="D239" s="71"/>
      <c r="E239" s="61"/>
    </row>
    <row r="240" spans="1:5" x14ac:dyDescent="0.2">
      <c r="A240" s="84"/>
      <c r="B240" s="70"/>
      <c r="C240" s="71"/>
      <c r="D240" s="71"/>
      <c r="E240" s="61"/>
    </row>
    <row r="241" spans="1:5" x14ac:dyDescent="0.2">
      <c r="A241" s="84"/>
      <c r="B241" s="70"/>
      <c r="C241" s="71"/>
      <c r="D241" s="71"/>
      <c r="E241" s="61"/>
    </row>
    <row r="242" spans="1:5" x14ac:dyDescent="0.2">
      <c r="A242" s="84"/>
      <c r="B242" s="70"/>
      <c r="C242" s="71"/>
      <c r="D242" s="71"/>
      <c r="E242" s="61"/>
    </row>
    <row r="243" spans="1:5" x14ac:dyDescent="0.2">
      <c r="A243" s="84"/>
      <c r="B243" s="70"/>
      <c r="C243" s="71"/>
      <c r="D243" s="71"/>
      <c r="E243" s="61"/>
    </row>
    <row r="244" spans="1:5" x14ac:dyDescent="0.2">
      <c r="A244" s="84"/>
      <c r="B244" s="70"/>
      <c r="C244" s="71"/>
      <c r="D244" s="71"/>
      <c r="E244" s="61"/>
    </row>
    <row r="245" spans="1:5" x14ac:dyDescent="0.2">
      <c r="A245" s="84"/>
      <c r="B245" s="70"/>
      <c r="C245" s="71"/>
      <c r="D245" s="71"/>
      <c r="E245" s="61"/>
    </row>
    <row r="246" spans="1:5" x14ac:dyDescent="0.2">
      <c r="A246" s="84"/>
      <c r="B246" s="70"/>
      <c r="C246" s="71"/>
      <c r="D246" s="71"/>
      <c r="E246" s="61"/>
    </row>
    <row r="247" spans="1:5" x14ac:dyDescent="0.2">
      <c r="A247" s="84"/>
      <c r="B247" s="70"/>
      <c r="C247" s="71"/>
      <c r="D247" s="71"/>
      <c r="E247" s="61"/>
    </row>
    <row r="248" spans="1:5" x14ac:dyDescent="0.2">
      <c r="A248" s="84"/>
      <c r="B248" s="70"/>
      <c r="C248" s="71"/>
      <c r="D248" s="71"/>
      <c r="E248" s="61"/>
    </row>
    <row r="249" spans="1:5" x14ac:dyDescent="0.2">
      <c r="A249" s="84"/>
      <c r="B249" s="70"/>
      <c r="C249" s="71"/>
      <c r="D249" s="71"/>
      <c r="E249" s="61"/>
    </row>
    <row r="250" spans="1:5" x14ac:dyDescent="0.2">
      <c r="A250" s="84"/>
      <c r="B250" s="70"/>
      <c r="C250" s="71"/>
      <c r="D250" s="71"/>
      <c r="E250" s="61"/>
    </row>
    <row r="251" spans="1:5" x14ac:dyDescent="0.2">
      <c r="A251" s="84"/>
      <c r="B251" s="70"/>
      <c r="C251" s="71"/>
      <c r="D251" s="71"/>
      <c r="E251" s="61"/>
    </row>
    <row r="252" spans="1:5" x14ac:dyDescent="0.2">
      <c r="A252" s="84"/>
      <c r="B252" s="70"/>
      <c r="C252" s="71"/>
      <c r="D252" s="71"/>
      <c r="E252" s="61"/>
    </row>
    <row r="253" spans="1:5" x14ac:dyDescent="0.2">
      <c r="A253" s="84"/>
      <c r="B253" s="70"/>
      <c r="C253" s="71"/>
      <c r="D253" s="71"/>
      <c r="E253" s="61"/>
    </row>
    <row r="254" spans="1:5" x14ac:dyDescent="0.2">
      <c r="A254" s="80"/>
      <c r="B254" s="70"/>
      <c r="C254" s="71"/>
      <c r="D254" s="71"/>
      <c r="E254" s="61"/>
    </row>
    <row r="255" spans="1:5" x14ac:dyDescent="0.2">
      <c r="A255" s="80"/>
      <c r="B255" s="70"/>
      <c r="C255" s="71"/>
      <c r="D255" s="71"/>
      <c r="E255" s="61"/>
    </row>
    <row r="256" spans="1:5" x14ac:dyDescent="0.2">
      <c r="A256" s="80"/>
      <c r="B256" s="70"/>
      <c r="C256" s="71"/>
      <c r="D256" s="71"/>
      <c r="E256" s="61"/>
    </row>
    <row r="257" spans="1:5" x14ac:dyDescent="0.2">
      <c r="A257" s="80"/>
      <c r="B257" s="70"/>
      <c r="C257" s="71"/>
      <c r="D257" s="71"/>
      <c r="E257" s="61"/>
    </row>
    <row r="258" spans="1:5" x14ac:dyDescent="0.2">
      <c r="A258" s="80"/>
      <c r="B258" s="70"/>
      <c r="C258" s="71"/>
      <c r="D258" s="71"/>
      <c r="E258" s="61"/>
    </row>
    <row r="259" spans="1:5" x14ac:dyDescent="0.2">
      <c r="A259" s="80"/>
      <c r="B259" s="70"/>
      <c r="C259" s="71"/>
      <c r="D259" s="71"/>
      <c r="E259" s="61"/>
    </row>
    <row r="260" spans="1:5" x14ac:dyDescent="0.2">
      <c r="A260" s="80"/>
      <c r="B260" s="70"/>
      <c r="C260" s="71"/>
      <c r="D260" s="71"/>
      <c r="E260" s="61"/>
    </row>
    <row r="261" spans="1:5" x14ac:dyDescent="0.2">
      <c r="A261" s="80"/>
      <c r="B261" s="70"/>
      <c r="C261" s="71"/>
      <c r="D261" s="71"/>
      <c r="E261" s="61"/>
    </row>
    <row r="262" spans="1:5" x14ac:dyDescent="0.2">
      <c r="A262" s="80"/>
      <c r="B262" s="70"/>
      <c r="C262" s="71"/>
      <c r="D262" s="71"/>
      <c r="E262" s="61"/>
    </row>
    <row r="263" spans="1:5" x14ac:dyDescent="0.2">
      <c r="A263" s="80"/>
      <c r="B263" s="70"/>
      <c r="C263" s="71"/>
      <c r="D263" s="71"/>
      <c r="E263" s="61"/>
    </row>
    <row r="264" spans="1:5" x14ac:dyDescent="0.2">
      <c r="A264" s="80"/>
      <c r="B264" s="70"/>
      <c r="C264" s="71"/>
      <c r="D264" s="71"/>
      <c r="E264" s="61"/>
    </row>
    <row r="265" spans="1:5" x14ac:dyDescent="0.2">
      <c r="A265" s="80"/>
      <c r="B265" s="70"/>
      <c r="C265" s="71"/>
      <c r="D265" s="71"/>
      <c r="E265" s="61"/>
    </row>
    <row r="266" spans="1:5" x14ac:dyDescent="0.2">
      <c r="A266" s="80"/>
      <c r="B266" s="70"/>
      <c r="C266" s="71"/>
      <c r="D266" s="71"/>
      <c r="E266" s="61"/>
    </row>
    <row r="267" spans="1:5" x14ac:dyDescent="0.2">
      <c r="A267" s="80"/>
      <c r="B267" s="70"/>
      <c r="C267" s="71"/>
      <c r="D267" s="71"/>
      <c r="E267" s="61"/>
    </row>
    <row r="268" spans="1:5" x14ac:dyDescent="0.2">
      <c r="A268" s="80"/>
      <c r="B268" s="70"/>
      <c r="C268" s="71"/>
      <c r="D268" s="71"/>
      <c r="E268" s="61"/>
    </row>
    <row r="269" spans="1:5" x14ac:dyDescent="0.2">
      <c r="A269" s="80"/>
      <c r="B269" s="70"/>
      <c r="C269" s="71"/>
      <c r="D269" s="71"/>
      <c r="E269" s="61"/>
    </row>
    <row r="270" spans="1:5" x14ac:dyDescent="0.2">
      <c r="A270" s="80"/>
      <c r="B270" s="70"/>
      <c r="C270" s="71"/>
      <c r="D270" s="71"/>
      <c r="E270" s="61"/>
    </row>
    <row r="271" spans="1:5" x14ac:dyDescent="0.2">
      <c r="A271" s="80"/>
      <c r="B271" s="70"/>
      <c r="C271" s="71"/>
      <c r="D271" s="71"/>
      <c r="E271" s="61"/>
    </row>
    <row r="272" spans="1:5" x14ac:dyDescent="0.2">
      <c r="A272" s="80"/>
      <c r="B272" s="70"/>
      <c r="C272" s="71"/>
      <c r="D272" s="71"/>
      <c r="E272" s="61"/>
    </row>
    <row r="273" spans="1:5" x14ac:dyDescent="0.2">
      <c r="A273" s="80"/>
      <c r="B273" s="70"/>
      <c r="C273" s="71"/>
      <c r="D273" s="71"/>
      <c r="E273" s="61"/>
    </row>
    <row r="274" spans="1:5" x14ac:dyDescent="0.2">
      <c r="A274" s="80"/>
      <c r="B274" s="70"/>
      <c r="C274" s="71"/>
      <c r="D274" s="71"/>
      <c r="E274" s="61"/>
    </row>
    <row r="275" spans="1:5" x14ac:dyDescent="0.2">
      <c r="A275" s="80"/>
      <c r="B275" s="70"/>
      <c r="C275" s="71"/>
      <c r="D275" s="71"/>
      <c r="E275" s="61"/>
    </row>
    <row r="276" spans="1:5" x14ac:dyDescent="0.2">
      <c r="A276" s="80"/>
      <c r="B276" s="70"/>
      <c r="C276" s="71"/>
      <c r="D276" s="71"/>
      <c r="E276" s="61"/>
    </row>
    <row r="277" spans="1:5" x14ac:dyDescent="0.2">
      <c r="A277" s="80"/>
      <c r="B277" s="70"/>
      <c r="C277" s="71"/>
      <c r="D277" s="71"/>
      <c r="E277" s="61"/>
    </row>
    <row r="278" spans="1:5" x14ac:dyDescent="0.2">
      <c r="A278" s="80"/>
      <c r="B278" s="70"/>
      <c r="C278" s="71"/>
      <c r="D278" s="71"/>
      <c r="E278" s="61"/>
    </row>
    <row r="279" spans="1:5" x14ac:dyDescent="0.2">
      <c r="A279" s="80"/>
      <c r="B279" s="70"/>
      <c r="C279" s="71"/>
      <c r="D279" s="71"/>
      <c r="E279" s="61"/>
    </row>
    <row r="280" spans="1:5" x14ac:dyDescent="0.2">
      <c r="A280" s="80"/>
      <c r="B280" s="70"/>
      <c r="C280" s="71"/>
      <c r="D280" s="71"/>
      <c r="E280" s="61"/>
    </row>
    <row r="281" spans="1:5" x14ac:dyDescent="0.2">
      <c r="A281" s="80"/>
      <c r="B281" s="70"/>
      <c r="C281" s="71"/>
      <c r="D281" s="71"/>
      <c r="E281" s="61"/>
    </row>
    <row r="282" spans="1:5" x14ac:dyDescent="0.2">
      <c r="A282" s="80"/>
      <c r="B282" s="70"/>
      <c r="C282" s="71"/>
      <c r="D282" s="71"/>
      <c r="E282" s="61"/>
    </row>
    <row r="283" spans="1:5" x14ac:dyDescent="0.2">
      <c r="A283" s="80"/>
      <c r="B283" s="70"/>
      <c r="C283" s="71"/>
      <c r="D283" s="71"/>
      <c r="E283" s="61"/>
    </row>
    <row r="284" spans="1:5" x14ac:dyDescent="0.2">
      <c r="A284" s="80"/>
      <c r="B284" s="70"/>
      <c r="C284" s="71"/>
      <c r="D284" s="71"/>
      <c r="E284" s="61"/>
    </row>
    <row r="285" spans="1:5" x14ac:dyDescent="0.2">
      <c r="A285" s="80"/>
      <c r="B285" s="70"/>
      <c r="C285" s="71"/>
      <c r="D285" s="71"/>
      <c r="E285" s="61"/>
    </row>
    <row r="286" spans="1:5" x14ac:dyDescent="0.2">
      <c r="A286" s="80"/>
      <c r="B286" s="70"/>
      <c r="C286" s="71"/>
      <c r="D286" s="71"/>
      <c r="E286" s="61"/>
    </row>
    <row r="287" spans="1:5" x14ac:dyDescent="0.2">
      <c r="A287" s="80"/>
      <c r="B287" s="70"/>
      <c r="C287" s="71"/>
      <c r="D287" s="71"/>
      <c r="E287" s="61"/>
    </row>
    <row r="288" spans="1:5" x14ac:dyDescent="0.2">
      <c r="A288" s="80"/>
      <c r="B288" s="70"/>
      <c r="C288" s="71"/>
      <c r="D288" s="71"/>
      <c r="E288" s="61"/>
    </row>
    <row r="289" spans="1:5" x14ac:dyDescent="0.2">
      <c r="A289" s="80"/>
      <c r="B289" s="70"/>
      <c r="C289" s="71"/>
      <c r="D289" s="71"/>
      <c r="E289" s="61"/>
    </row>
    <row r="290" spans="1:5" x14ac:dyDescent="0.2">
      <c r="A290" s="80"/>
      <c r="B290" s="70"/>
      <c r="C290" s="71"/>
      <c r="D290" s="71"/>
      <c r="E290" s="61"/>
    </row>
    <row r="291" spans="1:5" x14ac:dyDescent="0.2">
      <c r="A291" s="80"/>
      <c r="B291" s="70"/>
      <c r="C291" s="71"/>
      <c r="D291" s="71"/>
      <c r="E291" s="61"/>
    </row>
    <row r="292" spans="1:5" x14ac:dyDescent="0.2">
      <c r="A292" s="80"/>
      <c r="B292" s="70"/>
      <c r="C292" s="71"/>
      <c r="D292" s="71"/>
      <c r="E292" s="61"/>
    </row>
    <row r="293" spans="1:5" x14ac:dyDescent="0.2">
      <c r="A293" s="80"/>
      <c r="B293" s="70"/>
      <c r="C293" s="71"/>
      <c r="D293" s="71"/>
      <c r="E293" s="61"/>
    </row>
    <row r="294" spans="1:5" x14ac:dyDescent="0.2">
      <c r="A294" s="80"/>
      <c r="B294" s="70"/>
      <c r="C294" s="71"/>
      <c r="D294" s="71"/>
      <c r="E294" s="61"/>
    </row>
    <row r="295" spans="1:5" x14ac:dyDescent="0.2">
      <c r="A295" s="80"/>
      <c r="B295" s="70"/>
      <c r="C295" s="71"/>
      <c r="D295" s="71"/>
      <c r="E295" s="61"/>
    </row>
    <row r="296" spans="1:5" x14ac:dyDescent="0.2">
      <c r="A296" s="80"/>
      <c r="B296" s="70"/>
      <c r="C296" s="71"/>
      <c r="D296" s="71"/>
      <c r="E296" s="61"/>
    </row>
    <row r="297" spans="1:5" x14ac:dyDescent="0.2">
      <c r="A297" s="80"/>
      <c r="B297" s="70"/>
      <c r="C297" s="71"/>
      <c r="D297" s="71"/>
      <c r="E297" s="61"/>
    </row>
    <row r="298" spans="1:5" x14ac:dyDescent="0.2">
      <c r="A298" s="80"/>
      <c r="B298" s="70"/>
      <c r="C298" s="71"/>
      <c r="D298" s="71"/>
      <c r="E298" s="61"/>
    </row>
    <row r="299" spans="1:5" x14ac:dyDescent="0.2">
      <c r="A299" s="80"/>
      <c r="B299" s="70"/>
      <c r="C299" s="71"/>
      <c r="D299" s="71"/>
      <c r="E299" s="61"/>
    </row>
    <row r="300" spans="1:5" x14ac:dyDescent="0.2">
      <c r="A300" s="80"/>
      <c r="B300" s="70"/>
      <c r="C300" s="71"/>
      <c r="D300" s="71"/>
      <c r="E300" s="61"/>
    </row>
    <row r="301" spans="1:5" x14ac:dyDescent="0.2">
      <c r="A301" s="80"/>
      <c r="B301" s="70"/>
      <c r="C301" s="71"/>
      <c r="D301" s="71"/>
      <c r="E301" s="61"/>
    </row>
    <row r="302" spans="1:5" x14ac:dyDescent="0.2">
      <c r="A302" s="80"/>
      <c r="B302" s="70"/>
      <c r="C302" s="71"/>
      <c r="D302" s="71"/>
      <c r="E302" s="61"/>
    </row>
    <row r="303" spans="1:5" x14ac:dyDescent="0.2">
      <c r="A303" s="80"/>
      <c r="B303" s="70"/>
      <c r="C303" s="71"/>
      <c r="D303" s="71"/>
      <c r="E303" s="61"/>
    </row>
    <row r="304" spans="1:5" x14ac:dyDescent="0.2">
      <c r="A304" s="80"/>
      <c r="B304" s="70"/>
      <c r="C304" s="71"/>
      <c r="D304" s="71"/>
      <c r="E304" s="61"/>
    </row>
    <row r="305" spans="1:5" x14ac:dyDescent="0.2">
      <c r="A305" s="80"/>
      <c r="B305" s="70"/>
      <c r="C305" s="71"/>
      <c r="D305" s="71"/>
      <c r="E305" s="61"/>
    </row>
    <row r="306" spans="1:5" x14ac:dyDescent="0.2">
      <c r="A306" s="80"/>
      <c r="B306" s="70"/>
      <c r="C306" s="71"/>
      <c r="D306" s="71"/>
      <c r="E306" s="61"/>
    </row>
    <row r="307" spans="1:5" x14ac:dyDescent="0.2">
      <c r="A307" s="80"/>
      <c r="B307" s="70"/>
      <c r="C307" s="71"/>
      <c r="D307" s="71"/>
      <c r="E307" s="61"/>
    </row>
    <row r="308" spans="1:5" x14ac:dyDescent="0.2">
      <c r="A308" s="80"/>
      <c r="B308" s="70"/>
      <c r="C308" s="71"/>
      <c r="D308" s="71"/>
      <c r="E308" s="61"/>
    </row>
    <row r="309" spans="1:5" x14ac:dyDescent="0.2">
      <c r="A309" s="80"/>
      <c r="B309" s="70"/>
      <c r="C309" s="71"/>
      <c r="D309" s="71"/>
      <c r="E309" s="61"/>
    </row>
    <row r="310" spans="1:5" x14ac:dyDescent="0.2">
      <c r="A310" s="80"/>
      <c r="B310" s="70"/>
      <c r="C310" s="71"/>
      <c r="D310" s="71"/>
      <c r="E310" s="61"/>
    </row>
    <row r="311" spans="1:5" x14ac:dyDescent="0.2">
      <c r="A311" s="80"/>
      <c r="B311" s="70"/>
      <c r="C311" s="71"/>
      <c r="D311" s="71"/>
      <c r="E311" s="61"/>
    </row>
    <row r="312" spans="1:5" x14ac:dyDescent="0.2">
      <c r="A312" s="80"/>
      <c r="B312" s="70"/>
      <c r="C312" s="71"/>
      <c r="D312" s="71"/>
      <c r="E312" s="61"/>
    </row>
    <row r="313" spans="1:5" x14ac:dyDescent="0.2">
      <c r="A313" s="80"/>
      <c r="B313" s="70"/>
      <c r="C313" s="71"/>
      <c r="D313" s="71"/>
      <c r="E313" s="61"/>
    </row>
    <row r="314" spans="1:5" x14ac:dyDescent="0.2">
      <c r="A314" s="80"/>
      <c r="B314" s="70"/>
      <c r="C314" s="71"/>
      <c r="D314" s="71"/>
      <c r="E314" s="61"/>
    </row>
    <row r="315" spans="1:5" x14ac:dyDescent="0.2">
      <c r="A315" s="80"/>
      <c r="B315" s="70"/>
      <c r="C315" s="71"/>
      <c r="D315" s="71"/>
      <c r="E315" s="61"/>
    </row>
    <row r="316" spans="1:5" x14ac:dyDescent="0.2">
      <c r="A316" s="80"/>
      <c r="B316" s="70"/>
      <c r="C316" s="71"/>
      <c r="D316" s="71"/>
      <c r="E316" s="61"/>
    </row>
    <row r="317" spans="1:5" x14ac:dyDescent="0.2">
      <c r="A317" s="80"/>
      <c r="B317" s="70"/>
      <c r="C317" s="71"/>
      <c r="D317" s="71"/>
      <c r="E317" s="61"/>
    </row>
    <row r="318" spans="1:5" x14ac:dyDescent="0.2">
      <c r="A318" s="80"/>
      <c r="B318" s="70"/>
      <c r="C318" s="71"/>
      <c r="D318" s="71"/>
      <c r="E318" s="61"/>
    </row>
    <row r="319" spans="1:5" x14ac:dyDescent="0.2">
      <c r="A319" s="80"/>
      <c r="B319" s="70"/>
      <c r="C319" s="71"/>
      <c r="D319" s="71"/>
      <c r="E319" s="61"/>
    </row>
    <row r="320" spans="1:5" x14ac:dyDescent="0.2">
      <c r="A320" s="80"/>
      <c r="B320" s="70"/>
      <c r="C320" s="71"/>
      <c r="D320" s="71"/>
      <c r="E320" s="61"/>
    </row>
    <row r="321" spans="1:5" x14ac:dyDescent="0.2">
      <c r="A321" s="80"/>
      <c r="B321" s="70"/>
      <c r="C321" s="71"/>
      <c r="D321" s="71"/>
      <c r="E321" s="61"/>
    </row>
    <row r="322" spans="1:5" x14ac:dyDescent="0.2">
      <c r="A322" s="80"/>
      <c r="B322" s="70"/>
      <c r="C322" s="71"/>
      <c r="D322" s="71"/>
      <c r="E322" s="61"/>
    </row>
    <row r="323" spans="1:5" x14ac:dyDescent="0.2">
      <c r="A323" s="80"/>
      <c r="B323" s="70"/>
      <c r="C323" s="71"/>
      <c r="D323" s="71"/>
      <c r="E323" s="61"/>
    </row>
    <row r="324" spans="1:5" x14ac:dyDescent="0.2">
      <c r="A324" s="80"/>
      <c r="B324" s="70"/>
      <c r="C324" s="71"/>
      <c r="D324" s="71"/>
      <c r="E324" s="61"/>
    </row>
    <row r="325" spans="1:5" x14ac:dyDescent="0.2">
      <c r="A325" s="80"/>
      <c r="B325" s="70"/>
      <c r="C325" s="71"/>
      <c r="D325" s="71"/>
      <c r="E325" s="61"/>
    </row>
    <row r="326" spans="1:5" x14ac:dyDescent="0.2">
      <c r="A326" s="80"/>
      <c r="B326" s="70"/>
      <c r="C326" s="71"/>
      <c r="D326" s="71"/>
      <c r="E326" s="61"/>
    </row>
    <row r="327" spans="1:5" x14ac:dyDescent="0.2">
      <c r="A327" s="80"/>
      <c r="B327" s="70"/>
      <c r="C327" s="71"/>
      <c r="D327" s="71"/>
      <c r="E327" s="61"/>
    </row>
    <row r="328" spans="1:5" x14ac:dyDescent="0.2">
      <c r="A328" s="80"/>
      <c r="B328" s="70"/>
      <c r="C328" s="71"/>
      <c r="D328" s="71"/>
      <c r="E328" s="61"/>
    </row>
    <row r="329" spans="1:5" x14ac:dyDescent="0.2">
      <c r="A329" s="80"/>
      <c r="B329" s="70"/>
      <c r="C329" s="71"/>
      <c r="D329" s="71"/>
      <c r="E329" s="61"/>
    </row>
    <row r="330" spans="1:5" x14ac:dyDescent="0.2">
      <c r="A330" s="80"/>
      <c r="B330" s="70"/>
      <c r="C330" s="71"/>
      <c r="D330" s="71"/>
      <c r="E330" s="61"/>
    </row>
    <row r="331" spans="1:5" x14ac:dyDescent="0.2">
      <c r="A331" s="80"/>
      <c r="B331" s="70"/>
      <c r="C331" s="71"/>
      <c r="D331" s="71"/>
      <c r="E331" s="61"/>
    </row>
    <row r="332" spans="1:5" x14ac:dyDescent="0.2">
      <c r="A332" s="80"/>
      <c r="B332" s="70"/>
      <c r="C332" s="71"/>
      <c r="D332" s="71"/>
      <c r="E332" s="61"/>
    </row>
    <row r="333" spans="1:5" x14ac:dyDescent="0.2">
      <c r="A333" s="80"/>
      <c r="B333" s="70"/>
      <c r="C333" s="71"/>
      <c r="D333" s="71"/>
      <c r="E333" s="61"/>
    </row>
    <row r="334" spans="1:5" x14ac:dyDescent="0.2">
      <c r="A334" s="80"/>
      <c r="B334" s="70"/>
      <c r="C334" s="71"/>
      <c r="D334" s="71"/>
      <c r="E334" s="61"/>
    </row>
    <row r="335" spans="1:5" x14ac:dyDescent="0.2">
      <c r="A335" s="80"/>
      <c r="B335" s="70"/>
      <c r="C335" s="71"/>
      <c r="D335" s="71"/>
      <c r="E335" s="61"/>
    </row>
    <row r="336" spans="1:5" x14ac:dyDescent="0.2">
      <c r="A336" s="80"/>
      <c r="B336" s="70"/>
      <c r="C336" s="71"/>
      <c r="D336" s="71"/>
      <c r="E336" s="61"/>
    </row>
    <row r="337" spans="1:5" x14ac:dyDescent="0.2">
      <c r="A337" s="80"/>
      <c r="B337" s="70"/>
      <c r="C337" s="71"/>
      <c r="D337" s="71"/>
      <c r="E337" s="61"/>
    </row>
    <row r="338" spans="1:5" x14ac:dyDescent="0.2">
      <c r="A338" s="80"/>
      <c r="B338" s="70"/>
      <c r="C338" s="71"/>
      <c r="D338" s="71"/>
      <c r="E338" s="61"/>
    </row>
    <row r="339" spans="1:5" x14ac:dyDescent="0.2">
      <c r="A339" s="80"/>
      <c r="B339" s="70"/>
      <c r="C339" s="71"/>
      <c r="D339" s="71"/>
      <c r="E339" s="61"/>
    </row>
    <row r="340" spans="1:5" x14ac:dyDescent="0.2">
      <c r="A340" s="80"/>
      <c r="B340" s="70"/>
      <c r="C340" s="71"/>
      <c r="D340" s="71"/>
      <c r="E340" s="61"/>
    </row>
    <row r="341" spans="1:5" x14ac:dyDescent="0.2">
      <c r="A341" s="80"/>
      <c r="B341" s="70"/>
      <c r="C341" s="71"/>
      <c r="D341" s="71"/>
      <c r="E341" s="61"/>
    </row>
    <row r="342" spans="1:5" x14ac:dyDescent="0.2">
      <c r="A342" s="80"/>
      <c r="B342" s="70"/>
      <c r="C342" s="71"/>
      <c r="D342" s="71"/>
      <c r="E342" s="61"/>
    </row>
    <row r="343" spans="1:5" x14ac:dyDescent="0.2">
      <c r="A343" s="80"/>
      <c r="B343" s="70"/>
      <c r="C343" s="71"/>
      <c r="D343" s="71"/>
      <c r="E343" s="61"/>
    </row>
    <row r="344" spans="1:5" x14ac:dyDescent="0.2">
      <c r="A344" s="80"/>
      <c r="B344" s="70"/>
      <c r="C344" s="71"/>
      <c r="D344" s="71"/>
      <c r="E344" s="61"/>
    </row>
    <row r="345" spans="1:5" x14ac:dyDescent="0.2">
      <c r="A345" s="80"/>
      <c r="B345" s="70"/>
      <c r="C345" s="71"/>
      <c r="D345" s="71"/>
      <c r="E345" s="61"/>
    </row>
    <row r="346" spans="1:5" x14ac:dyDescent="0.2">
      <c r="A346" s="80"/>
      <c r="B346" s="70"/>
      <c r="C346" s="71"/>
      <c r="D346" s="71"/>
      <c r="E346" s="61"/>
    </row>
    <row r="347" spans="1:5" x14ac:dyDescent="0.2">
      <c r="A347" s="80"/>
      <c r="B347" s="70"/>
      <c r="C347" s="71"/>
      <c r="D347" s="71"/>
      <c r="E347" s="61"/>
    </row>
    <row r="348" spans="1:5" x14ac:dyDescent="0.2">
      <c r="A348" s="80"/>
      <c r="B348" s="70"/>
      <c r="C348" s="71"/>
      <c r="D348" s="71"/>
      <c r="E348" s="61"/>
    </row>
    <row r="349" spans="1:5" x14ac:dyDescent="0.2">
      <c r="A349" s="80"/>
      <c r="B349" s="70"/>
      <c r="C349" s="71"/>
      <c r="D349" s="71"/>
      <c r="E349" s="61"/>
    </row>
    <row r="350" spans="1:5" x14ac:dyDescent="0.2">
      <c r="A350" s="80"/>
      <c r="B350" s="70"/>
      <c r="C350" s="71"/>
      <c r="D350" s="71"/>
      <c r="E350" s="61"/>
    </row>
    <row r="351" spans="1:5" x14ac:dyDescent="0.2">
      <c r="A351" s="80"/>
      <c r="B351" s="70"/>
      <c r="C351" s="71"/>
      <c r="D351" s="71"/>
      <c r="E351" s="61"/>
    </row>
    <row r="352" spans="1:5" x14ac:dyDescent="0.2">
      <c r="A352" s="80"/>
      <c r="B352" s="70"/>
      <c r="C352" s="71"/>
      <c r="D352" s="71"/>
      <c r="E352" s="61"/>
    </row>
    <row r="353" spans="1:5" x14ac:dyDescent="0.2">
      <c r="A353" s="80"/>
      <c r="B353" s="70"/>
      <c r="C353" s="71"/>
      <c r="D353" s="71"/>
      <c r="E353" s="61"/>
    </row>
    <row r="354" spans="1:5" x14ac:dyDescent="0.2">
      <c r="A354" s="80"/>
      <c r="B354" s="70"/>
      <c r="C354" s="71"/>
      <c r="D354" s="71"/>
      <c r="E354" s="61"/>
    </row>
    <row r="355" spans="1:5" x14ac:dyDescent="0.2">
      <c r="A355" s="80"/>
      <c r="B355" s="70"/>
      <c r="C355" s="71"/>
      <c r="D355" s="71"/>
      <c r="E355" s="61"/>
    </row>
    <row r="356" spans="1:5" x14ac:dyDescent="0.2">
      <c r="A356" s="80"/>
      <c r="B356" s="70"/>
      <c r="C356" s="71"/>
      <c r="D356" s="71"/>
      <c r="E356" s="61"/>
    </row>
    <row r="357" spans="1:5" x14ac:dyDescent="0.2">
      <c r="A357" s="80"/>
      <c r="B357" s="70"/>
      <c r="C357" s="71"/>
      <c r="D357" s="71"/>
      <c r="E357" s="61"/>
    </row>
    <row r="358" spans="1:5" x14ac:dyDescent="0.2">
      <c r="A358" s="80"/>
      <c r="B358" s="70"/>
      <c r="C358" s="71"/>
      <c r="D358" s="71"/>
      <c r="E358" s="61"/>
    </row>
    <row r="359" spans="1:5" x14ac:dyDescent="0.2">
      <c r="A359" s="80"/>
      <c r="B359" s="70"/>
      <c r="C359" s="71"/>
      <c r="D359" s="71"/>
      <c r="E359" s="61"/>
    </row>
    <row r="360" spans="1:5" x14ac:dyDescent="0.2">
      <c r="A360" s="80"/>
      <c r="B360" s="70"/>
      <c r="C360" s="71"/>
      <c r="D360" s="71"/>
      <c r="E360" s="61"/>
    </row>
    <row r="361" spans="1:5" x14ac:dyDescent="0.2">
      <c r="A361" s="80"/>
      <c r="B361" s="70"/>
      <c r="C361" s="71"/>
      <c r="D361" s="71"/>
      <c r="E361" s="61"/>
    </row>
    <row r="362" spans="1:5" x14ac:dyDescent="0.2">
      <c r="A362" s="80"/>
      <c r="B362" s="70"/>
      <c r="C362" s="71"/>
      <c r="D362" s="71"/>
      <c r="E362" s="61"/>
    </row>
    <row r="363" spans="1:5" x14ac:dyDescent="0.2">
      <c r="A363" s="80"/>
      <c r="B363" s="70"/>
      <c r="C363" s="71"/>
      <c r="D363" s="71"/>
      <c r="E363" s="61"/>
    </row>
    <row r="364" spans="1:5" x14ac:dyDescent="0.2">
      <c r="A364" s="80"/>
      <c r="B364" s="70"/>
      <c r="C364" s="71"/>
      <c r="D364" s="71"/>
      <c r="E364" s="61"/>
    </row>
    <row r="365" spans="1:5" x14ac:dyDescent="0.2">
      <c r="A365" s="80"/>
      <c r="B365" s="70"/>
      <c r="C365" s="71"/>
      <c r="D365" s="71"/>
      <c r="E365" s="61"/>
    </row>
    <row r="366" spans="1:5" x14ac:dyDescent="0.2">
      <c r="A366" s="80"/>
      <c r="B366" s="70"/>
      <c r="C366" s="71"/>
      <c r="D366" s="71"/>
      <c r="E366" s="61"/>
    </row>
    <row r="367" spans="1:5" x14ac:dyDescent="0.2">
      <c r="A367" s="80"/>
      <c r="B367" s="70"/>
      <c r="C367" s="71"/>
      <c r="D367" s="71"/>
      <c r="E367" s="61"/>
    </row>
    <row r="368" spans="1:5" x14ac:dyDescent="0.2">
      <c r="A368" s="80"/>
      <c r="B368" s="70"/>
      <c r="C368" s="71"/>
      <c r="D368" s="71"/>
      <c r="E368" s="61"/>
    </row>
    <row r="369" spans="1:5" x14ac:dyDescent="0.2">
      <c r="A369" s="80"/>
      <c r="B369" s="70"/>
      <c r="C369" s="71"/>
      <c r="D369" s="71"/>
      <c r="E369" s="61"/>
    </row>
    <row r="370" spans="1:5" x14ac:dyDescent="0.2">
      <c r="A370" s="80"/>
      <c r="B370" s="70"/>
      <c r="C370" s="71"/>
      <c r="D370" s="71"/>
      <c r="E370" s="61"/>
    </row>
    <row r="371" spans="1:5" x14ac:dyDescent="0.2">
      <c r="A371" s="80"/>
      <c r="B371" s="70"/>
      <c r="C371" s="71"/>
      <c r="D371" s="71"/>
      <c r="E371" s="61"/>
    </row>
    <row r="372" spans="1:5" x14ac:dyDescent="0.2">
      <c r="A372" s="80"/>
      <c r="B372" s="70"/>
      <c r="C372" s="71"/>
      <c r="D372" s="71"/>
      <c r="E372" s="61"/>
    </row>
    <row r="373" spans="1:5" x14ac:dyDescent="0.2">
      <c r="A373" s="80"/>
      <c r="B373" s="70"/>
      <c r="C373" s="71"/>
      <c r="D373" s="71"/>
      <c r="E373" s="61"/>
    </row>
    <row r="374" spans="1:5" x14ac:dyDescent="0.2">
      <c r="A374" s="80"/>
      <c r="B374" s="70"/>
      <c r="C374" s="71"/>
      <c r="D374" s="71"/>
      <c r="E374" s="61"/>
    </row>
    <row r="375" spans="1:5" x14ac:dyDescent="0.2">
      <c r="A375" s="80"/>
      <c r="B375" s="70"/>
      <c r="C375" s="71"/>
      <c r="D375" s="71"/>
      <c r="E375" s="61"/>
    </row>
    <row r="376" spans="1:5" x14ac:dyDescent="0.2">
      <c r="A376" s="80"/>
      <c r="B376" s="70"/>
      <c r="C376" s="71"/>
      <c r="D376" s="71"/>
      <c r="E376" s="61"/>
    </row>
    <row r="377" spans="1:5" x14ac:dyDescent="0.2">
      <c r="A377" s="80"/>
      <c r="B377" s="70"/>
      <c r="C377" s="71"/>
      <c r="D377" s="71"/>
      <c r="E377" s="61"/>
    </row>
    <row r="378" spans="1:5" x14ac:dyDescent="0.2">
      <c r="A378" s="80"/>
      <c r="B378" s="70"/>
      <c r="C378" s="71"/>
      <c r="D378" s="71"/>
      <c r="E378" s="61"/>
    </row>
    <row r="379" spans="1:5" x14ac:dyDescent="0.2">
      <c r="A379" s="80"/>
      <c r="B379" s="70"/>
      <c r="C379" s="71"/>
      <c r="D379" s="71"/>
      <c r="E379" s="61"/>
    </row>
    <row r="380" spans="1:5" x14ac:dyDescent="0.2">
      <c r="A380" s="80"/>
      <c r="B380" s="70"/>
      <c r="C380" s="71"/>
      <c r="D380" s="71"/>
      <c r="E380" s="61"/>
    </row>
    <row r="381" spans="1:5" x14ac:dyDescent="0.2">
      <c r="A381" s="80"/>
      <c r="B381" s="70"/>
      <c r="C381" s="71"/>
      <c r="D381" s="71"/>
      <c r="E381" s="61"/>
    </row>
    <row r="382" spans="1:5" x14ac:dyDescent="0.2">
      <c r="A382" s="80"/>
      <c r="B382" s="70"/>
      <c r="C382" s="71"/>
      <c r="D382" s="71"/>
      <c r="E382" s="61"/>
    </row>
    <row r="383" spans="1:5" x14ac:dyDescent="0.2">
      <c r="A383" s="80"/>
      <c r="B383" s="70"/>
      <c r="C383" s="71"/>
      <c r="D383" s="71"/>
      <c r="E383" s="61"/>
    </row>
    <row r="384" spans="1:5" x14ac:dyDescent="0.2">
      <c r="A384" s="80"/>
      <c r="B384" s="70"/>
      <c r="C384" s="71"/>
      <c r="D384" s="71"/>
      <c r="E384" s="61"/>
    </row>
    <row r="385" spans="1:5" x14ac:dyDescent="0.2">
      <c r="A385" s="80"/>
      <c r="B385" s="70"/>
      <c r="C385" s="71"/>
      <c r="D385" s="71"/>
      <c r="E385" s="61"/>
    </row>
    <row r="386" spans="1:5" x14ac:dyDescent="0.2">
      <c r="A386" s="80"/>
      <c r="B386" s="70"/>
      <c r="C386" s="71"/>
      <c r="D386" s="71"/>
      <c r="E386" s="61"/>
    </row>
    <row r="387" spans="1:5" x14ac:dyDescent="0.2">
      <c r="A387" s="80"/>
      <c r="B387" s="70"/>
      <c r="C387" s="71"/>
      <c r="D387" s="71"/>
      <c r="E387" s="61"/>
    </row>
    <row r="388" spans="1:5" x14ac:dyDescent="0.2">
      <c r="A388" s="80"/>
      <c r="B388" s="70"/>
      <c r="C388" s="71"/>
      <c r="D388" s="71"/>
      <c r="E388" s="61"/>
    </row>
    <row r="389" spans="1:5" x14ac:dyDescent="0.2">
      <c r="A389" s="80"/>
      <c r="B389" s="70"/>
      <c r="C389" s="71"/>
      <c r="D389" s="71"/>
      <c r="E389" s="61"/>
    </row>
    <row r="390" spans="1:5" x14ac:dyDescent="0.2">
      <c r="A390" s="80"/>
      <c r="B390" s="70"/>
      <c r="C390" s="71"/>
      <c r="D390" s="71"/>
      <c r="E390" s="61"/>
    </row>
    <row r="391" spans="1:5" x14ac:dyDescent="0.2">
      <c r="A391" s="80"/>
      <c r="B391" s="70"/>
      <c r="C391" s="71"/>
      <c r="D391" s="71"/>
      <c r="E391" s="61"/>
    </row>
    <row r="392" spans="1:5" x14ac:dyDescent="0.2">
      <c r="A392" s="80"/>
      <c r="B392" s="70"/>
      <c r="C392" s="71"/>
      <c r="D392" s="71"/>
      <c r="E392" s="61"/>
    </row>
    <row r="393" spans="1:5" x14ac:dyDescent="0.2">
      <c r="A393" s="80"/>
      <c r="B393" s="70"/>
      <c r="C393" s="71"/>
      <c r="D393" s="71"/>
      <c r="E393" s="61"/>
    </row>
    <row r="394" spans="1:5" x14ac:dyDescent="0.2">
      <c r="A394" s="80"/>
      <c r="B394" s="70"/>
      <c r="C394" s="71"/>
      <c r="D394" s="71"/>
      <c r="E394" s="61"/>
    </row>
    <row r="395" spans="1:5" x14ac:dyDescent="0.2">
      <c r="A395" s="80"/>
      <c r="B395" s="70"/>
      <c r="C395" s="71"/>
      <c r="D395" s="71"/>
      <c r="E395" s="61"/>
    </row>
    <row r="396" spans="1:5" x14ac:dyDescent="0.2">
      <c r="A396" s="80"/>
      <c r="B396" s="70"/>
      <c r="C396" s="71"/>
      <c r="D396" s="71"/>
      <c r="E396" s="61"/>
    </row>
    <row r="397" spans="1:5" x14ac:dyDescent="0.2">
      <c r="A397" s="80"/>
      <c r="B397" s="70"/>
      <c r="C397" s="71"/>
      <c r="D397" s="71"/>
      <c r="E397" s="61"/>
    </row>
    <row r="398" spans="1:5" x14ac:dyDescent="0.2">
      <c r="A398" s="80"/>
      <c r="B398" s="70"/>
      <c r="C398" s="71"/>
      <c r="D398" s="71"/>
      <c r="E398" s="61"/>
    </row>
    <row r="399" spans="1:5" x14ac:dyDescent="0.2">
      <c r="A399" s="80"/>
      <c r="B399" s="70"/>
      <c r="C399" s="71"/>
      <c r="D399" s="71"/>
      <c r="E399" s="61"/>
    </row>
    <row r="400" spans="1:5" x14ac:dyDescent="0.2">
      <c r="A400" s="80"/>
      <c r="B400" s="70"/>
      <c r="C400" s="71"/>
      <c r="D400" s="71"/>
      <c r="E400" s="61"/>
    </row>
    <row r="401" spans="1:5" x14ac:dyDescent="0.2">
      <c r="A401" s="80"/>
      <c r="B401" s="70"/>
      <c r="C401" s="71"/>
      <c r="D401" s="71"/>
      <c r="E401" s="61"/>
    </row>
    <row r="402" spans="1:5" x14ac:dyDescent="0.2">
      <c r="A402" s="80"/>
      <c r="B402" s="70"/>
      <c r="C402" s="71"/>
      <c r="D402" s="71"/>
      <c r="E402" s="61"/>
    </row>
    <row r="403" spans="1:5" x14ac:dyDescent="0.2">
      <c r="A403" s="80"/>
      <c r="B403" s="70"/>
      <c r="C403" s="71"/>
      <c r="D403" s="71"/>
      <c r="E403" s="61"/>
    </row>
    <row r="404" spans="1:5" x14ac:dyDescent="0.2">
      <c r="A404" s="80"/>
      <c r="B404" s="70"/>
      <c r="C404" s="71"/>
      <c r="D404" s="71"/>
      <c r="E404" s="61"/>
    </row>
    <row r="405" spans="1:5" x14ac:dyDescent="0.2">
      <c r="A405" s="80"/>
      <c r="B405" s="70"/>
      <c r="C405" s="71"/>
      <c r="D405" s="71"/>
      <c r="E405" s="61"/>
    </row>
    <row r="406" spans="1:5" x14ac:dyDescent="0.2">
      <c r="A406" s="80"/>
      <c r="B406" s="70"/>
      <c r="C406" s="71"/>
      <c r="D406" s="71"/>
      <c r="E406" s="61"/>
    </row>
    <row r="407" spans="1:5" x14ac:dyDescent="0.2">
      <c r="A407" s="80"/>
      <c r="B407" s="70"/>
      <c r="C407" s="71"/>
      <c r="D407" s="71"/>
      <c r="E407" s="61"/>
    </row>
    <row r="408" spans="1:5" x14ac:dyDescent="0.2">
      <c r="A408" s="80"/>
      <c r="B408" s="70"/>
      <c r="C408" s="71"/>
      <c r="D408" s="71"/>
      <c r="E408" s="61"/>
    </row>
    <row r="409" spans="1:5" x14ac:dyDescent="0.2">
      <c r="A409" s="80"/>
      <c r="B409" s="70"/>
      <c r="C409" s="71"/>
      <c r="D409" s="71"/>
      <c r="E409" s="61"/>
    </row>
    <row r="410" spans="1:5" x14ac:dyDescent="0.2">
      <c r="A410" s="80"/>
      <c r="B410" s="70"/>
      <c r="C410" s="71"/>
      <c r="D410" s="71"/>
      <c r="E410" s="61"/>
    </row>
    <row r="411" spans="1:5" x14ac:dyDescent="0.2">
      <c r="A411" s="80"/>
      <c r="B411" s="70"/>
      <c r="C411" s="71"/>
      <c r="D411" s="71"/>
      <c r="E411" s="61"/>
    </row>
    <row r="412" spans="1:5" x14ac:dyDescent="0.2">
      <c r="A412" s="80"/>
      <c r="B412" s="70"/>
      <c r="C412" s="71"/>
      <c r="D412" s="71"/>
      <c r="E412" s="61"/>
    </row>
    <row r="413" spans="1:5" x14ac:dyDescent="0.2">
      <c r="A413" s="80"/>
      <c r="B413" s="70"/>
      <c r="C413" s="71"/>
      <c r="D413" s="71"/>
      <c r="E413" s="61"/>
    </row>
    <row r="414" spans="1:5" x14ac:dyDescent="0.2">
      <c r="A414" s="80"/>
      <c r="B414" s="70"/>
      <c r="C414" s="71"/>
      <c r="D414" s="71"/>
      <c r="E414" s="61"/>
    </row>
    <row r="415" spans="1:5" x14ac:dyDescent="0.2">
      <c r="A415" s="80"/>
      <c r="B415" s="70"/>
      <c r="C415" s="71"/>
      <c r="D415" s="71"/>
      <c r="E415" s="61"/>
    </row>
    <row r="416" spans="1:5" x14ac:dyDescent="0.2">
      <c r="A416" s="80"/>
      <c r="B416" s="70"/>
      <c r="C416" s="71"/>
      <c r="D416" s="71"/>
      <c r="E416" s="61"/>
    </row>
    <row r="417" spans="1:5" x14ac:dyDescent="0.2">
      <c r="A417" s="80"/>
      <c r="B417" s="70"/>
      <c r="C417" s="71"/>
      <c r="D417" s="71"/>
      <c r="E417" s="61"/>
    </row>
    <row r="418" spans="1:5" x14ac:dyDescent="0.2">
      <c r="A418" s="80"/>
      <c r="B418" s="70"/>
      <c r="C418" s="71"/>
      <c r="D418" s="71"/>
      <c r="E418" s="61"/>
    </row>
    <row r="419" spans="1:5" x14ac:dyDescent="0.2">
      <c r="A419" s="80"/>
      <c r="B419" s="70"/>
      <c r="C419" s="71"/>
      <c r="D419" s="71"/>
      <c r="E419" s="61"/>
    </row>
    <row r="420" spans="1:5" x14ac:dyDescent="0.2">
      <c r="A420" s="80"/>
      <c r="B420" s="70"/>
      <c r="C420" s="71"/>
      <c r="D420" s="71"/>
      <c r="E420" s="61"/>
    </row>
    <row r="421" spans="1:5" x14ac:dyDescent="0.2">
      <c r="A421" s="80"/>
      <c r="B421" s="70"/>
      <c r="C421" s="71"/>
      <c r="D421" s="71"/>
      <c r="E421" s="61"/>
    </row>
    <row r="422" spans="1:5" x14ac:dyDescent="0.2">
      <c r="A422" s="80"/>
      <c r="B422" s="70"/>
      <c r="C422" s="71"/>
      <c r="D422" s="71"/>
      <c r="E422" s="61"/>
    </row>
    <row r="423" spans="1:5" x14ac:dyDescent="0.2">
      <c r="A423" s="80"/>
      <c r="B423" s="70"/>
      <c r="C423" s="71"/>
      <c r="D423" s="71"/>
      <c r="E423" s="61"/>
    </row>
    <row r="424" spans="1:5" x14ac:dyDescent="0.2">
      <c r="A424" s="80"/>
      <c r="B424" s="70"/>
      <c r="C424" s="71"/>
      <c r="D424" s="71"/>
      <c r="E424" s="61"/>
    </row>
    <row r="425" spans="1:5" x14ac:dyDescent="0.2">
      <c r="A425" s="80"/>
      <c r="B425" s="70"/>
      <c r="C425" s="71"/>
      <c r="D425" s="71"/>
      <c r="E425" s="61"/>
    </row>
    <row r="426" spans="1:5" x14ac:dyDescent="0.2">
      <c r="A426" s="80"/>
      <c r="B426" s="70"/>
      <c r="C426" s="71"/>
      <c r="D426" s="71"/>
      <c r="E426" s="61"/>
    </row>
    <row r="427" spans="1:5" x14ac:dyDescent="0.2">
      <c r="A427" s="80"/>
      <c r="B427" s="70"/>
      <c r="C427" s="71"/>
      <c r="D427" s="71"/>
      <c r="E427" s="61"/>
    </row>
    <row r="428" spans="1:5" x14ac:dyDescent="0.2">
      <c r="A428" s="80"/>
      <c r="B428" s="70"/>
      <c r="C428" s="71"/>
      <c r="D428" s="71"/>
      <c r="E428" s="61"/>
    </row>
    <row r="429" spans="1:5" x14ac:dyDescent="0.2">
      <c r="A429" s="80"/>
      <c r="B429" s="70"/>
      <c r="C429" s="71"/>
      <c r="D429" s="71"/>
      <c r="E429" s="61"/>
    </row>
    <row r="430" spans="1:5" x14ac:dyDescent="0.2">
      <c r="A430" s="80"/>
      <c r="B430" s="70"/>
      <c r="C430" s="71"/>
      <c r="D430" s="71"/>
      <c r="E430" s="61"/>
    </row>
    <row r="431" spans="1:5" x14ac:dyDescent="0.2">
      <c r="A431" s="80"/>
      <c r="B431" s="70"/>
      <c r="C431" s="71"/>
      <c r="D431" s="71"/>
      <c r="E431" s="61"/>
    </row>
    <row r="432" spans="1:5" x14ac:dyDescent="0.2">
      <c r="A432" s="80"/>
      <c r="B432" s="70"/>
      <c r="C432" s="71"/>
      <c r="D432" s="71"/>
      <c r="E432" s="61"/>
    </row>
    <row r="433" spans="1:5" x14ac:dyDescent="0.2">
      <c r="A433" s="80"/>
      <c r="B433" s="70"/>
      <c r="C433" s="71"/>
      <c r="D433" s="71"/>
      <c r="E433" s="61"/>
    </row>
    <row r="434" spans="1:5" x14ac:dyDescent="0.2">
      <c r="A434" s="80"/>
      <c r="B434" s="70"/>
      <c r="C434" s="71"/>
      <c r="D434" s="71"/>
      <c r="E434" s="61"/>
    </row>
    <row r="435" spans="1:5" x14ac:dyDescent="0.2">
      <c r="A435" s="80"/>
      <c r="B435" s="70"/>
      <c r="C435" s="71"/>
      <c r="D435" s="71"/>
      <c r="E435" s="61"/>
    </row>
    <row r="436" spans="1:5" x14ac:dyDescent="0.2">
      <c r="A436" s="80"/>
      <c r="B436" s="70"/>
      <c r="C436" s="71"/>
      <c r="D436" s="71"/>
      <c r="E436" s="61"/>
    </row>
    <row r="437" spans="1:5" x14ac:dyDescent="0.2">
      <c r="A437" s="80"/>
      <c r="B437" s="70"/>
      <c r="C437" s="71"/>
      <c r="D437" s="71"/>
      <c r="E437" s="61"/>
    </row>
    <row r="438" spans="1:5" x14ac:dyDescent="0.2">
      <c r="A438" s="80"/>
      <c r="B438" s="70"/>
      <c r="C438" s="71"/>
      <c r="D438" s="71"/>
      <c r="E438" s="61"/>
    </row>
    <row r="439" spans="1:5" x14ac:dyDescent="0.2">
      <c r="A439" s="80"/>
      <c r="B439" s="70"/>
      <c r="C439" s="71"/>
      <c r="D439" s="71"/>
      <c r="E439" s="61"/>
    </row>
    <row r="440" spans="1:5" x14ac:dyDescent="0.2">
      <c r="A440" s="80"/>
      <c r="B440" s="70"/>
      <c r="C440" s="71"/>
      <c r="D440" s="71"/>
      <c r="E440" s="61"/>
    </row>
    <row r="441" spans="1:5" x14ac:dyDescent="0.2">
      <c r="A441" s="80"/>
      <c r="B441" s="70"/>
      <c r="C441" s="71"/>
      <c r="D441" s="71"/>
      <c r="E441" s="61"/>
    </row>
    <row r="442" spans="1:5" x14ac:dyDescent="0.2">
      <c r="A442" s="80"/>
      <c r="B442" s="70"/>
      <c r="C442" s="71"/>
      <c r="D442" s="71"/>
      <c r="E442" s="61"/>
    </row>
    <row r="443" spans="1:5" x14ac:dyDescent="0.2">
      <c r="A443" s="80"/>
      <c r="B443" s="70"/>
      <c r="C443" s="71"/>
      <c r="D443" s="71"/>
      <c r="E443" s="61"/>
    </row>
    <row r="444" spans="1:5" x14ac:dyDescent="0.2">
      <c r="A444" s="80"/>
      <c r="B444" s="70"/>
      <c r="C444" s="71"/>
      <c r="D444" s="71"/>
      <c r="E444" s="61"/>
    </row>
    <row r="445" spans="1:5" x14ac:dyDescent="0.2">
      <c r="A445" s="80"/>
      <c r="B445" s="70"/>
      <c r="C445" s="71"/>
      <c r="D445" s="71"/>
      <c r="E445" s="61"/>
    </row>
    <row r="446" spans="1:5" x14ac:dyDescent="0.2">
      <c r="A446" s="80"/>
      <c r="B446" s="70"/>
      <c r="C446" s="71"/>
      <c r="D446" s="71"/>
      <c r="E446" s="61"/>
    </row>
    <row r="447" spans="1:5" x14ac:dyDescent="0.2">
      <c r="A447" s="80"/>
      <c r="B447" s="70"/>
      <c r="C447" s="71"/>
      <c r="D447" s="71"/>
      <c r="E447" s="61"/>
    </row>
    <row r="448" spans="1:5" x14ac:dyDescent="0.2">
      <c r="A448" s="80"/>
      <c r="B448" s="70"/>
      <c r="C448" s="71"/>
      <c r="D448" s="71"/>
      <c r="E448" s="61"/>
    </row>
    <row r="449" spans="1:5" x14ac:dyDescent="0.2">
      <c r="A449" s="80"/>
      <c r="B449" s="70"/>
      <c r="C449" s="71"/>
      <c r="D449" s="71"/>
      <c r="E449" s="61"/>
    </row>
    <row r="450" spans="1:5" x14ac:dyDescent="0.2">
      <c r="A450" s="80"/>
      <c r="B450" s="70"/>
      <c r="C450" s="71"/>
      <c r="D450" s="71"/>
      <c r="E450" s="61"/>
    </row>
    <row r="451" spans="1:5" x14ac:dyDescent="0.2">
      <c r="A451" s="80"/>
      <c r="B451" s="70"/>
      <c r="C451" s="71"/>
      <c r="D451" s="71"/>
      <c r="E451" s="61"/>
    </row>
    <row r="452" spans="1:5" x14ac:dyDescent="0.2">
      <c r="A452" s="80"/>
      <c r="B452" s="70"/>
      <c r="C452" s="71"/>
      <c r="D452" s="71"/>
      <c r="E452" s="61"/>
    </row>
    <row r="453" spans="1:5" x14ac:dyDescent="0.2">
      <c r="A453" s="80"/>
      <c r="B453" s="70"/>
      <c r="C453" s="71"/>
      <c r="D453" s="71"/>
      <c r="E453" s="61"/>
    </row>
    <row r="454" spans="1:5" x14ac:dyDescent="0.2">
      <c r="A454" s="80"/>
      <c r="B454" s="70"/>
      <c r="C454" s="71"/>
      <c r="D454" s="71"/>
      <c r="E454" s="61"/>
    </row>
    <row r="455" spans="1:5" x14ac:dyDescent="0.2">
      <c r="A455" s="80"/>
      <c r="B455" s="70"/>
      <c r="C455" s="71"/>
      <c r="D455" s="71"/>
      <c r="E455" s="61"/>
    </row>
    <row r="456" spans="1:5" x14ac:dyDescent="0.2">
      <c r="A456" s="80"/>
      <c r="B456" s="70"/>
      <c r="C456" s="71"/>
      <c r="D456" s="71"/>
      <c r="E456" s="61"/>
    </row>
    <row r="457" spans="1:5" x14ac:dyDescent="0.2">
      <c r="A457" s="80"/>
      <c r="B457" s="70"/>
      <c r="C457" s="71"/>
      <c r="D457" s="71"/>
      <c r="E457" s="61"/>
    </row>
    <row r="458" spans="1:5" x14ac:dyDescent="0.2">
      <c r="A458" s="80"/>
      <c r="B458" s="70"/>
      <c r="C458" s="71"/>
      <c r="D458" s="71"/>
      <c r="E458" s="61"/>
    </row>
    <row r="459" spans="1:5" x14ac:dyDescent="0.2">
      <c r="A459" s="80"/>
      <c r="B459" s="70"/>
      <c r="C459" s="71"/>
      <c r="D459" s="71"/>
      <c r="E459" s="61"/>
    </row>
    <row r="460" spans="1:5" x14ac:dyDescent="0.2">
      <c r="A460" s="80"/>
      <c r="B460" s="70"/>
      <c r="C460" s="71"/>
      <c r="D460" s="71"/>
      <c r="E460" s="61"/>
    </row>
    <row r="461" spans="1:5" x14ac:dyDescent="0.2">
      <c r="A461" s="80"/>
      <c r="B461" s="70"/>
      <c r="C461" s="71"/>
      <c r="D461" s="71"/>
      <c r="E461" s="61"/>
    </row>
    <row r="462" spans="1:5" x14ac:dyDescent="0.2">
      <c r="A462" s="80"/>
      <c r="B462" s="70"/>
      <c r="C462" s="71"/>
      <c r="D462" s="71"/>
      <c r="E462" s="61"/>
    </row>
    <row r="463" spans="1:5" x14ac:dyDescent="0.2">
      <c r="A463" s="80"/>
      <c r="B463" s="70"/>
      <c r="C463" s="71"/>
      <c r="D463" s="71"/>
      <c r="E463" s="61"/>
    </row>
    <row r="464" spans="1:5" x14ac:dyDescent="0.2">
      <c r="A464" s="80"/>
      <c r="B464" s="70"/>
      <c r="C464" s="71"/>
      <c r="D464" s="71"/>
      <c r="E464" s="61"/>
    </row>
    <row r="465" spans="1:5" x14ac:dyDescent="0.2">
      <c r="A465" s="80"/>
      <c r="B465" s="70"/>
      <c r="C465" s="71"/>
      <c r="D465" s="71"/>
      <c r="E465" s="61"/>
    </row>
    <row r="466" spans="1:5" x14ac:dyDescent="0.2">
      <c r="A466" s="80"/>
      <c r="B466" s="70"/>
      <c r="C466" s="71"/>
      <c r="D466" s="71"/>
      <c r="E466" s="61"/>
    </row>
    <row r="467" spans="1:5" x14ac:dyDescent="0.2">
      <c r="A467" s="80"/>
      <c r="B467" s="70"/>
      <c r="C467" s="71"/>
      <c r="D467" s="71"/>
      <c r="E467" s="61"/>
    </row>
    <row r="468" spans="1:5" x14ac:dyDescent="0.2">
      <c r="A468" s="80"/>
      <c r="B468" s="70"/>
      <c r="C468" s="71"/>
      <c r="D468" s="71"/>
      <c r="E468" s="61"/>
    </row>
    <row r="469" spans="1:5" x14ac:dyDescent="0.2">
      <c r="A469" s="80"/>
      <c r="B469" s="70"/>
      <c r="C469" s="71"/>
      <c r="D469" s="71"/>
      <c r="E469" s="61"/>
    </row>
    <row r="470" spans="1:5" x14ac:dyDescent="0.2">
      <c r="A470" s="80"/>
      <c r="B470" s="70"/>
      <c r="C470" s="71"/>
      <c r="D470" s="71"/>
      <c r="E470" s="61"/>
    </row>
    <row r="471" spans="1:5" x14ac:dyDescent="0.2">
      <c r="A471" s="80"/>
      <c r="B471" s="70"/>
      <c r="C471" s="71"/>
      <c r="D471" s="71"/>
      <c r="E471" s="61"/>
    </row>
    <row r="472" spans="1:5" x14ac:dyDescent="0.2">
      <c r="A472" s="80"/>
      <c r="B472" s="70"/>
      <c r="C472" s="71"/>
      <c r="D472" s="71"/>
      <c r="E472" s="61"/>
    </row>
    <row r="473" spans="1:5" x14ac:dyDescent="0.2">
      <c r="A473" s="80"/>
      <c r="B473" s="70"/>
      <c r="C473" s="71"/>
      <c r="D473" s="71"/>
      <c r="E473" s="61"/>
    </row>
    <row r="474" spans="1:5" x14ac:dyDescent="0.2">
      <c r="A474" s="80"/>
      <c r="B474" s="70"/>
      <c r="C474" s="71"/>
      <c r="D474" s="71"/>
      <c r="E474" s="61"/>
    </row>
    <row r="475" spans="1:5" x14ac:dyDescent="0.2">
      <c r="A475" s="80"/>
      <c r="B475" s="70"/>
      <c r="C475" s="71"/>
      <c r="D475" s="71"/>
      <c r="E475" s="61"/>
    </row>
    <row r="476" spans="1:5" x14ac:dyDescent="0.2">
      <c r="A476" s="80"/>
      <c r="B476" s="70"/>
      <c r="C476" s="71"/>
      <c r="D476" s="71"/>
      <c r="E476" s="61"/>
    </row>
    <row r="477" spans="1:5" x14ac:dyDescent="0.2">
      <c r="A477" s="80"/>
      <c r="B477" s="70"/>
      <c r="C477" s="71"/>
      <c r="D477" s="71"/>
      <c r="E477" s="61"/>
    </row>
    <row r="478" spans="1:5" x14ac:dyDescent="0.2">
      <c r="A478" s="80"/>
      <c r="B478" s="70"/>
      <c r="C478" s="71"/>
      <c r="D478" s="71"/>
      <c r="E478" s="61"/>
    </row>
    <row r="479" spans="1:5" x14ac:dyDescent="0.2">
      <c r="A479" s="80"/>
      <c r="B479" s="70"/>
      <c r="C479" s="71"/>
      <c r="D479" s="71"/>
      <c r="E479" s="61"/>
    </row>
    <row r="480" spans="1:5" x14ac:dyDescent="0.2">
      <c r="A480" s="80"/>
      <c r="B480" s="70"/>
      <c r="C480" s="71"/>
      <c r="D480" s="71"/>
      <c r="E480" s="61"/>
    </row>
    <row r="481" spans="1:5" x14ac:dyDescent="0.2">
      <c r="A481" s="80"/>
      <c r="B481" s="70"/>
      <c r="C481" s="71"/>
      <c r="D481" s="71"/>
      <c r="E481" s="61"/>
    </row>
    <row r="482" spans="1:5" x14ac:dyDescent="0.2">
      <c r="A482" s="80"/>
      <c r="B482" s="70"/>
      <c r="C482" s="71"/>
      <c r="D482" s="71"/>
      <c r="E482" s="61"/>
    </row>
    <row r="483" spans="1:5" x14ac:dyDescent="0.2">
      <c r="A483" s="80"/>
      <c r="B483" s="70"/>
      <c r="C483" s="71"/>
      <c r="D483" s="71"/>
      <c r="E483" s="61"/>
    </row>
    <row r="484" spans="1:5" x14ac:dyDescent="0.2">
      <c r="A484" s="80"/>
      <c r="B484" s="70"/>
      <c r="C484" s="71"/>
      <c r="D484" s="71"/>
      <c r="E484" s="61"/>
    </row>
    <row r="485" spans="1:5" x14ac:dyDescent="0.2">
      <c r="A485" s="80"/>
      <c r="B485" s="70"/>
      <c r="C485" s="71"/>
      <c r="D485" s="71"/>
      <c r="E485" s="61"/>
    </row>
    <row r="486" spans="1:5" x14ac:dyDescent="0.2">
      <c r="A486" s="80"/>
      <c r="B486" s="70"/>
      <c r="C486" s="71"/>
      <c r="D486" s="71"/>
      <c r="E486" s="61"/>
    </row>
    <row r="487" spans="1:5" x14ac:dyDescent="0.2">
      <c r="A487" s="80"/>
      <c r="B487" s="70"/>
      <c r="C487" s="71"/>
      <c r="D487" s="71"/>
      <c r="E487" s="61"/>
    </row>
    <row r="488" spans="1:5" x14ac:dyDescent="0.2">
      <c r="A488" s="80"/>
      <c r="B488" s="70"/>
      <c r="C488" s="71"/>
      <c r="D488" s="71"/>
      <c r="E488" s="61"/>
    </row>
    <row r="489" spans="1:5" x14ac:dyDescent="0.2">
      <c r="A489" s="80"/>
      <c r="B489" s="70"/>
      <c r="C489" s="71"/>
      <c r="D489" s="71"/>
      <c r="E489" s="61"/>
    </row>
    <row r="490" spans="1:5" x14ac:dyDescent="0.2">
      <c r="A490" s="80"/>
      <c r="B490" s="70"/>
      <c r="C490" s="71"/>
      <c r="D490" s="71"/>
      <c r="E490" s="61"/>
    </row>
    <row r="491" spans="1:5" x14ac:dyDescent="0.2">
      <c r="A491" s="80"/>
      <c r="B491" s="70"/>
      <c r="C491" s="71"/>
      <c r="D491" s="71"/>
      <c r="E491" s="61"/>
    </row>
    <row r="492" spans="1:5" x14ac:dyDescent="0.2">
      <c r="A492" s="80"/>
      <c r="B492" s="70"/>
      <c r="C492" s="71"/>
      <c r="D492" s="71"/>
      <c r="E492" s="61"/>
    </row>
    <row r="493" spans="1:5" x14ac:dyDescent="0.2">
      <c r="A493" s="80"/>
      <c r="B493" s="70"/>
      <c r="C493" s="71"/>
      <c r="D493" s="71"/>
      <c r="E493" s="61"/>
    </row>
    <row r="494" spans="1:5" x14ac:dyDescent="0.2">
      <c r="A494" s="80"/>
      <c r="B494" s="70"/>
      <c r="C494" s="71"/>
      <c r="D494" s="71"/>
      <c r="E494" s="61"/>
    </row>
    <row r="495" spans="1:5" x14ac:dyDescent="0.2">
      <c r="A495" s="80"/>
      <c r="B495" s="70"/>
      <c r="C495" s="71"/>
      <c r="D495" s="71"/>
      <c r="E495" s="61"/>
    </row>
    <row r="496" spans="1:5" x14ac:dyDescent="0.2">
      <c r="A496" s="80"/>
      <c r="B496" s="70"/>
      <c r="C496" s="71"/>
      <c r="D496" s="71"/>
      <c r="E496" s="61"/>
    </row>
    <row r="497" spans="1:5" x14ac:dyDescent="0.2">
      <c r="A497" s="80"/>
      <c r="B497" s="70"/>
      <c r="C497" s="71"/>
      <c r="D497" s="71"/>
      <c r="E497" s="61"/>
    </row>
    <row r="498" spans="1:5" x14ac:dyDescent="0.2">
      <c r="A498" s="80"/>
      <c r="B498" s="70"/>
      <c r="C498" s="71"/>
      <c r="D498" s="71"/>
      <c r="E498" s="61"/>
    </row>
    <row r="499" spans="1:5" x14ac:dyDescent="0.2">
      <c r="A499" s="80"/>
      <c r="B499" s="70"/>
      <c r="C499" s="71"/>
      <c r="D499" s="71"/>
      <c r="E499" s="61"/>
    </row>
    <row r="500" spans="1:5" x14ac:dyDescent="0.2">
      <c r="A500" s="80"/>
      <c r="B500" s="70"/>
      <c r="C500" s="71"/>
      <c r="D500" s="71"/>
      <c r="E500" s="61"/>
    </row>
    <row r="501" spans="1:5" x14ac:dyDescent="0.2">
      <c r="A501" s="80"/>
      <c r="B501" s="70"/>
      <c r="C501" s="71"/>
      <c r="D501" s="71"/>
      <c r="E501" s="61"/>
    </row>
    <row r="502" spans="1:5" x14ac:dyDescent="0.2">
      <c r="A502" s="80"/>
      <c r="B502" s="70"/>
      <c r="C502" s="71"/>
      <c r="D502" s="71"/>
      <c r="E502" s="61"/>
    </row>
    <row r="503" spans="1:5" x14ac:dyDescent="0.2">
      <c r="A503" s="80"/>
      <c r="B503" s="70"/>
      <c r="C503" s="71"/>
      <c r="D503" s="71"/>
      <c r="E503" s="61"/>
    </row>
    <row r="504" spans="1:5" x14ac:dyDescent="0.2">
      <c r="A504" s="80"/>
      <c r="B504" s="70"/>
      <c r="C504" s="71"/>
      <c r="D504" s="71"/>
      <c r="E504" s="61"/>
    </row>
    <row r="505" spans="1:5" x14ac:dyDescent="0.2">
      <c r="A505" s="80"/>
      <c r="B505" s="70"/>
      <c r="C505" s="71"/>
      <c r="D505" s="71"/>
      <c r="E505" s="61"/>
    </row>
    <row r="506" spans="1:5" x14ac:dyDescent="0.2">
      <c r="A506" s="80"/>
      <c r="B506" s="70"/>
      <c r="C506" s="71"/>
      <c r="D506" s="71"/>
      <c r="E506" s="61"/>
    </row>
    <row r="507" spans="1:5" x14ac:dyDescent="0.2">
      <c r="A507" s="80"/>
      <c r="B507" s="70"/>
      <c r="C507" s="71"/>
      <c r="D507" s="71"/>
      <c r="E507" s="61"/>
    </row>
    <row r="508" spans="1:5" x14ac:dyDescent="0.2">
      <c r="A508" s="80"/>
      <c r="B508" s="70"/>
      <c r="C508" s="71"/>
      <c r="D508" s="71"/>
      <c r="E508" s="61"/>
    </row>
    <row r="509" spans="1:5" x14ac:dyDescent="0.2">
      <c r="A509" s="80"/>
      <c r="B509" s="70"/>
      <c r="C509" s="71"/>
      <c r="D509" s="71"/>
      <c r="E509" s="61"/>
    </row>
    <row r="510" spans="1:5" x14ac:dyDescent="0.2">
      <c r="A510" s="80"/>
      <c r="B510" s="70"/>
      <c r="C510" s="71"/>
      <c r="D510" s="71"/>
      <c r="E510" s="61"/>
    </row>
    <row r="511" spans="1:5" x14ac:dyDescent="0.2">
      <c r="A511" s="80"/>
      <c r="B511" s="70"/>
      <c r="C511" s="71"/>
      <c r="D511" s="71"/>
      <c r="E511" s="61"/>
    </row>
    <row r="512" spans="1:5" x14ac:dyDescent="0.2">
      <c r="A512" s="80"/>
      <c r="B512" s="70"/>
      <c r="C512" s="71"/>
      <c r="D512" s="71"/>
      <c r="E512" s="61"/>
    </row>
    <row r="513" spans="1:5" x14ac:dyDescent="0.2">
      <c r="A513" s="80"/>
      <c r="B513" s="70"/>
      <c r="C513" s="71"/>
      <c r="D513" s="71"/>
      <c r="E513" s="61"/>
    </row>
    <row r="514" spans="1:5" x14ac:dyDescent="0.2">
      <c r="A514" s="80"/>
      <c r="B514" s="70"/>
      <c r="C514" s="71"/>
      <c r="D514" s="71"/>
      <c r="E514" s="61"/>
    </row>
    <row r="515" spans="1:5" x14ac:dyDescent="0.2">
      <c r="A515" s="80"/>
      <c r="B515" s="70"/>
      <c r="C515" s="71"/>
      <c r="D515" s="71"/>
      <c r="E515" s="61"/>
    </row>
    <row r="516" spans="1:5" x14ac:dyDescent="0.2">
      <c r="A516" s="80"/>
      <c r="B516" s="70"/>
      <c r="C516" s="71"/>
      <c r="D516" s="71"/>
      <c r="E516" s="61"/>
    </row>
    <row r="517" spans="1:5" x14ac:dyDescent="0.2">
      <c r="A517" s="80"/>
      <c r="B517" s="70"/>
      <c r="C517" s="71"/>
      <c r="D517" s="71"/>
      <c r="E517" s="61"/>
    </row>
    <row r="518" spans="1:5" x14ac:dyDescent="0.2">
      <c r="A518" s="80"/>
      <c r="B518" s="70"/>
      <c r="C518" s="71"/>
      <c r="D518" s="71"/>
      <c r="E518" s="61"/>
    </row>
    <row r="519" spans="1:5" x14ac:dyDescent="0.2">
      <c r="A519" s="80"/>
      <c r="B519" s="70"/>
      <c r="C519" s="71"/>
      <c r="D519" s="71"/>
      <c r="E519" s="61"/>
    </row>
    <row r="520" spans="1:5" x14ac:dyDescent="0.2">
      <c r="A520" s="80"/>
      <c r="B520" s="70"/>
      <c r="C520" s="71"/>
      <c r="D520" s="71"/>
      <c r="E520" s="61"/>
    </row>
    <row r="521" spans="1:5" x14ac:dyDescent="0.2">
      <c r="A521" s="80"/>
      <c r="B521" s="70"/>
      <c r="C521" s="71"/>
      <c r="D521" s="71"/>
      <c r="E521" s="61"/>
    </row>
    <row r="522" spans="1:5" x14ac:dyDescent="0.2">
      <c r="A522" s="80"/>
      <c r="B522" s="70"/>
      <c r="C522" s="71"/>
      <c r="D522" s="71"/>
      <c r="E522" s="61"/>
    </row>
    <row r="523" spans="1:5" x14ac:dyDescent="0.2">
      <c r="A523" s="80"/>
      <c r="B523" s="70"/>
      <c r="C523" s="71"/>
      <c r="D523" s="71"/>
      <c r="E523" s="61"/>
    </row>
    <row r="524" spans="1:5" x14ac:dyDescent="0.2">
      <c r="A524" s="80"/>
      <c r="B524" s="70"/>
      <c r="C524" s="71"/>
      <c r="D524" s="71"/>
      <c r="E524" s="61"/>
    </row>
    <row r="525" spans="1:5" x14ac:dyDescent="0.2">
      <c r="A525" s="80"/>
      <c r="B525" s="70"/>
      <c r="C525" s="71"/>
      <c r="D525" s="71"/>
      <c r="E525" s="61"/>
    </row>
    <row r="526" spans="1:5" x14ac:dyDescent="0.2">
      <c r="A526" s="80"/>
      <c r="B526" s="70"/>
      <c r="C526" s="71"/>
      <c r="D526" s="71"/>
      <c r="E526" s="61"/>
    </row>
    <row r="527" spans="1:5" x14ac:dyDescent="0.2">
      <c r="A527" s="80"/>
      <c r="B527" s="70"/>
      <c r="C527" s="71"/>
      <c r="D527" s="71"/>
      <c r="E527" s="61"/>
    </row>
    <row r="528" spans="1:5" x14ac:dyDescent="0.2">
      <c r="A528" s="80"/>
      <c r="B528" s="70"/>
      <c r="C528" s="71"/>
      <c r="D528" s="71"/>
      <c r="E528" s="61"/>
    </row>
    <row r="529" spans="1:5" x14ac:dyDescent="0.2">
      <c r="A529" s="80"/>
      <c r="B529" s="70"/>
      <c r="C529" s="71"/>
      <c r="D529" s="71"/>
      <c r="E529" s="61"/>
    </row>
    <row r="530" spans="1:5" x14ac:dyDescent="0.2">
      <c r="A530" s="80"/>
      <c r="B530" s="70"/>
      <c r="C530" s="71"/>
      <c r="D530" s="71"/>
      <c r="E530" s="61"/>
    </row>
    <row r="531" spans="1:5" x14ac:dyDescent="0.2">
      <c r="A531" s="80"/>
      <c r="B531" s="70"/>
      <c r="C531" s="71"/>
      <c r="D531" s="71"/>
      <c r="E531" s="61"/>
    </row>
    <row r="532" spans="1:5" x14ac:dyDescent="0.2">
      <c r="A532" s="80"/>
      <c r="B532" s="70"/>
      <c r="C532" s="71"/>
      <c r="D532" s="71"/>
      <c r="E532" s="61"/>
    </row>
    <row r="533" spans="1:5" x14ac:dyDescent="0.2">
      <c r="A533" s="80"/>
      <c r="B533" s="70"/>
      <c r="C533" s="71"/>
      <c r="D533" s="71"/>
      <c r="E533" s="61"/>
    </row>
    <row r="534" spans="1:5" x14ac:dyDescent="0.2">
      <c r="A534" s="80"/>
      <c r="B534" s="70"/>
      <c r="C534" s="71"/>
      <c r="D534" s="71"/>
      <c r="E534" s="61"/>
    </row>
    <row r="535" spans="1:5" x14ac:dyDescent="0.2">
      <c r="A535" s="80"/>
      <c r="B535" s="70"/>
      <c r="C535" s="71"/>
      <c r="D535" s="71"/>
      <c r="E535" s="61"/>
    </row>
    <row r="536" spans="1:5" x14ac:dyDescent="0.2">
      <c r="A536" s="80"/>
      <c r="B536" s="70"/>
      <c r="C536" s="71"/>
      <c r="D536" s="71"/>
      <c r="E536" s="61"/>
    </row>
    <row r="537" spans="1:5" x14ac:dyDescent="0.2">
      <c r="A537" s="80"/>
      <c r="B537" s="70"/>
      <c r="C537" s="71"/>
      <c r="D537" s="71"/>
      <c r="E537" s="61"/>
    </row>
    <row r="538" spans="1:5" x14ac:dyDescent="0.2">
      <c r="A538" s="80"/>
      <c r="B538" s="70"/>
      <c r="C538" s="71"/>
      <c r="D538" s="71"/>
      <c r="E538" s="61"/>
    </row>
    <row r="539" spans="1:5" x14ac:dyDescent="0.2">
      <c r="A539" s="80"/>
      <c r="B539" s="70"/>
      <c r="C539" s="71"/>
      <c r="D539" s="71"/>
      <c r="E539" s="61"/>
    </row>
    <row r="540" spans="1:5" x14ac:dyDescent="0.2">
      <c r="A540" s="80"/>
      <c r="B540" s="70"/>
      <c r="C540" s="71"/>
      <c r="D540" s="71"/>
      <c r="E540" s="61"/>
    </row>
    <row r="541" spans="1:5" x14ac:dyDescent="0.2">
      <c r="A541" s="80"/>
      <c r="B541" s="70"/>
      <c r="C541" s="71"/>
      <c r="D541" s="71"/>
      <c r="E541" s="61"/>
    </row>
    <row r="542" spans="1:5" x14ac:dyDescent="0.2">
      <c r="A542" s="80"/>
      <c r="B542" s="70"/>
      <c r="C542" s="71"/>
      <c r="D542" s="71"/>
      <c r="E542" s="61"/>
    </row>
    <row r="543" spans="1:5" x14ac:dyDescent="0.2">
      <c r="A543" s="80"/>
      <c r="B543" s="70"/>
      <c r="C543" s="71"/>
      <c r="D543" s="71"/>
      <c r="E543" s="61"/>
    </row>
    <row r="544" spans="1:5" x14ac:dyDescent="0.2">
      <c r="A544" s="80"/>
      <c r="B544" s="70"/>
      <c r="C544" s="71"/>
      <c r="D544" s="71"/>
      <c r="E544" s="61"/>
    </row>
    <row r="545" spans="1:5" x14ac:dyDescent="0.2">
      <c r="A545" s="80"/>
      <c r="B545" s="70"/>
      <c r="C545" s="71"/>
      <c r="D545" s="71"/>
      <c r="E545" s="61"/>
    </row>
    <row r="546" spans="1:5" x14ac:dyDescent="0.2">
      <c r="A546" s="80"/>
      <c r="B546" s="70"/>
      <c r="C546" s="71"/>
      <c r="D546" s="71"/>
      <c r="E546" s="61"/>
    </row>
    <row r="547" spans="1:5" x14ac:dyDescent="0.2">
      <c r="A547" s="80"/>
      <c r="B547" s="70"/>
      <c r="C547" s="71"/>
      <c r="D547" s="71"/>
      <c r="E547" s="61"/>
    </row>
    <row r="548" spans="1:5" x14ac:dyDescent="0.2">
      <c r="A548" s="80"/>
      <c r="B548" s="70"/>
      <c r="C548" s="71"/>
      <c r="D548" s="71"/>
      <c r="E548" s="61"/>
    </row>
    <row r="549" spans="1:5" x14ac:dyDescent="0.2">
      <c r="A549" s="80"/>
      <c r="B549" s="70"/>
      <c r="C549" s="71"/>
      <c r="D549" s="71"/>
      <c r="E549" s="61"/>
    </row>
    <row r="550" spans="1:5" x14ac:dyDescent="0.2">
      <c r="A550" s="80"/>
      <c r="B550" s="70"/>
      <c r="C550" s="71"/>
      <c r="D550" s="71"/>
      <c r="E550" s="61"/>
    </row>
    <row r="551" spans="1:5" x14ac:dyDescent="0.2">
      <c r="A551" s="80"/>
      <c r="B551" s="70"/>
      <c r="C551" s="71"/>
      <c r="D551" s="71"/>
      <c r="E551" s="61"/>
    </row>
    <row r="552" spans="1:5" x14ac:dyDescent="0.2">
      <c r="A552" s="80"/>
      <c r="B552" s="70"/>
      <c r="C552" s="71"/>
      <c r="D552" s="71"/>
      <c r="E552" s="61"/>
    </row>
    <row r="553" spans="1:5" x14ac:dyDescent="0.2">
      <c r="A553" s="80"/>
      <c r="B553" s="70"/>
      <c r="C553" s="71"/>
      <c r="D553" s="71"/>
      <c r="E553" s="61"/>
    </row>
    <row r="554" spans="1:5" x14ac:dyDescent="0.2">
      <c r="A554" s="80"/>
      <c r="B554" s="70"/>
      <c r="C554" s="71"/>
      <c r="D554" s="71"/>
      <c r="E554" s="61"/>
    </row>
    <row r="555" spans="1:5" x14ac:dyDescent="0.2">
      <c r="A555" s="80"/>
      <c r="B555" s="70"/>
      <c r="C555" s="71"/>
      <c r="D555" s="71"/>
      <c r="E555" s="61"/>
    </row>
    <row r="556" spans="1:5" x14ac:dyDescent="0.2">
      <c r="A556" s="80"/>
      <c r="B556" s="70"/>
      <c r="C556" s="71"/>
      <c r="D556" s="71"/>
      <c r="E556" s="61"/>
    </row>
    <row r="557" spans="1:5" x14ac:dyDescent="0.2">
      <c r="A557" s="80"/>
      <c r="B557" s="70"/>
      <c r="C557" s="71"/>
      <c r="D557" s="71"/>
      <c r="E557" s="61"/>
    </row>
    <row r="558" spans="1:5" x14ac:dyDescent="0.2">
      <c r="A558" s="80"/>
      <c r="B558" s="70"/>
      <c r="C558" s="71"/>
      <c r="D558" s="71"/>
      <c r="E558" s="61"/>
    </row>
    <row r="559" spans="1:5" x14ac:dyDescent="0.2">
      <c r="A559" s="80"/>
      <c r="B559" s="70"/>
      <c r="C559" s="71"/>
      <c r="D559" s="71"/>
      <c r="E559" s="61"/>
    </row>
    <row r="560" spans="1:5" x14ac:dyDescent="0.2">
      <c r="A560" s="80"/>
      <c r="B560" s="70"/>
      <c r="C560" s="71"/>
      <c r="D560" s="71"/>
      <c r="E560" s="61"/>
    </row>
    <row r="561" spans="1:5" x14ac:dyDescent="0.2">
      <c r="A561" s="80"/>
      <c r="B561" s="70"/>
      <c r="C561" s="71"/>
      <c r="D561" s="71"/>
      <c r="E561" s="61"/>
    </row>
    <row r="562" spans="1:5" x14ac:dyDescent="0.2">
      <c r="A562" s="80"/>
      <c r="B562" s="70"/>
      <c r="C562" s="71"/>
      <c r="D562" s="71"/>
      <c r="E562" s="61"/>
    </row>
    <row r="563" spans="1:5" x14ac:dyDescent="0.2">
      <c r="A563" s="80"/>
      <c r="B563" s="70"/>
      <c r="C563" s="71"/>
      <c r="D563" s="71"/>
      <c r="E563" s="61"/>
    </row>
    <row r="564" spans="1:5" x14ac:dyDescent="0.2">
      <c r="A564" s="80"/>
      <c r="B564" s="70"/>
      <c r="C564" s="71"/>
      <c r="D564" s="71"/>
      <c r="E564" s="61"/>
    </row>
    <row r="565" spans="1:5" x14ac:dyDescent="0.2">
      <c r="A565" s="80"/>
      <c r="B565" s="70"/>
      <c r="C565" s="71"/>
      <c r="D565" s="71"/>
      <c r="E565" s="61"/>
    </row>
    <row r="566" spans="1:5" x14ac:dyDescent="0.2">
      <c r="A566" s="80"/>
      <c r="B566" s="70"/>
      <c r="C566" s="71"/>
      <c r="D566" s="71"/>
      <c r="E566" s="61"/>
    </row>
    <row r="567" spans="1:5" x14ac:dyDescent="0.2">
      <c r="A567" s="80"/>
      <c r="B567" s="70"/>
      <c r="C567" s="71"/>
      <c r="D567" s="71"/>
      <c r="E567" s="61"/>
    </row>
    <row r="568" spans="1:5" x14ac:dyDescent="0.2">
      <c r="A568" s="80"/>
      <c r="B568" s="70"/>
      <c r="C568" s="71"/>
      <c r="D568" s="71"/>
      <c r="E568" s="61"/>
    </row>
    <row r="569" spans="1:5" x14ac:dyDescent="0.2">
      <c r="A569" s="80"/>
      <c r="B569" s="70"/>
      <c r="C569" s="71"/>
      <c r="D569" s="71"/>
      <c r="E569" s="61"/>
    </row>
    <row r="570" spans="1:5" x14ac:dyDescent="0.2">
      <c r="A570" s="80"/>
      <c r="B570" s="70"/>
      <c r="C570" s="71"/>
      <c r="D570" s="71"/>
      <c r="E570" s="61"/>
    </row>
    <row r="571" spans="1:5" x14ac:dyDescent="0.2">
      <c r="A571" s="80"/>
      <c r="B571" s="70"/>
      <c r="C571" s="71"/>
      <c r="D571" s="71"/>
      <c r="E571" s="61"/>
    </row>
    <row r="572" spans="1:5" x14ac:dyDescent="0.2">
      <c r="A572" s="80"/>
      <c r="B572" s="70"/>
      <c r="C572" s="71"/>
      <c r="D572" s="71"/>
      <c r="E572" s="61"/>
    </row>
    <row r="573" spans="1:5" x14ac:dyDescent="0.2">
      <c r="A573" s="80"/>
      <c r="B573" s="70"/>
      <c r="C573" s="71"/>
      <c r="D573" s="71"/>
      <c r="E573" s="61"/>
    </row>
    <row r="574" spans="1:5" x14ac:dyDescent="0.2">
      <c r="A574" s="80"/>
      <c r="B574" s="70"/>
      <c r="C574" s="71"/>
      <c r="D574" s="71"/>
      <c r="E574" s="61"/>
    </row>
    <row r="575" spans="1:5" x14ac:dyDescent="0.2">
      <c r="A575" s="80"/>
      <c r="B575" s="70"/>
      <c r="C575" s="71"/>
      <c r="D575" s="71"/>
      <c r="E575" s="61"/>
    </row>
    <row r="576" spans="1:5" x14ac:dyDescent="0.2">
      <c r="A576" s="80"/>
      <c r="B576" s="70"/>
      <c r="C576" s="71"/>
      <c r="D576" s="71"/>
      <c r="E576" s="61"/>
    </row>
    <row r="577" spans="1:5" x14ac:dyDescent="0.2">
      <c r="A577" s="80"/>
      <c r="B577" s="70"/>
      <c r="C577" s="71"/>
      <c r="D577" s="71"/>
      <c r="E577" s="61"/>
    </row>
    <row r="578" spans="1:5" x14ac:dyDescent="0.2">
      <c r="A578" s="80"/>
      <c r="B578" s="70"/>
      <c r="C578" s="71"/>
      <c r="D578" s="71"/>
      <c r="E578" s="61"/>
    </row>
    <row r="579" spans="1:5" x14ac:dyDescent="0.2">
      <c r="A579" s="80"/>
      <c r="B579" s="70"/>
      <c r="C579" s="71"/>
      <c r="D579" s="71"/>
      <c r="E579" s="61"/>
    </row>
    <row r="580" spans="1:5" x14ac:dyDescent="0.2">
      <c r="A580" s="80"/>
      <c r="B580" s="70"/>
      <c r="C580" s="71"/>
      <c r="D580" s="71"/>
      <c r="E580" s="61"/>
    </row>
    <row r="581" spans="1:5" x14ac:dyDescent="0.2">
      <c r="A581" s="80"/>
      <c r="B581" s="70"/>
      <c r="C581" s="71"/>
      <c r="D581" s="71"/>
      <c r="E581" s="61"/>
    </row>
    <row r="582" spans="1:5" x14ac:dyDescent="0.2">
      <c r="A582" s="80"/>
      <c r="B582" s="70"/>
      <c r="C582" s="71"/>
      <c r="D582" s="71"/>
      <c r="E582" s="61"/>
    </row>
    <row r="583" spans="1:5" x14ac:dyDescent="0.2">
      <c r="A583" s="80"/>
      <c r="B583" s="70"/>
      <c r="C583" s="71"/>
      <c r="D583" s="71"/>
      <c r="E583" s="61"/>
    </row>
    <row r="584" spans="1:5" x14ac:dyDescent="0.2">
      <c r="A584" s="80"/>
      <c r="B584" s="70"/>
      <c r="C584" s="71"/>
      <c r="D584" s="71"/>
      <c r="E584" s="61"/>
    </row>
    <row r="585" spans="1:5" x14ac:dyDescent="0.2">
      <c r="A585" s="80"/>
      <c r="B585" s="70"/>
      <c r="C585" s="71"/>
      <c r="D585" s="71"/>
      <c r="E585" s="61"/>
    </row>
    <row r="586" spans="1:5" x14ac:dyDescent="0.2">
      <c r="A586" s="80"/>
      <c r="B586" s="70"/>
      <c r="C586" s="71"/>
      <c r="D586" s="71"/>
      <c r="E586" s="61"/>
    </row>
    <row r="587" spans="1:5" x14ac:dyDescent="0.2">
      <c r="A587" s="80"/>
      <c r="B587" s="70"/>
      <c r="C587" s="71"/>
      <c r="D587" s="71"/>
      <c r="E587" s="61"/>
    </row>
    <row r="588" spans="1:5" x14ac:dyDescent="0.2">
      <c r="A588" s="80"/>
      <c r="B588" s="70"/>
      <c r="C588" s="71"/>
      <c r="D588" s="71"/>
      <c r="E588" s="61"/>
    </row>
    <row r="589" spans="1:5" x14ac:dyDescent="0.2">
      <c r="A589" s="80"/>
      <c r="B589" s="70"/>
      <c r="C589" s="71"/>
      <c r="D589" s="71"/>
      <c r="E589" s="61"/>
    </row>
    <row r="590" spans="1:5" x14ac:dyDescent="0.2">
      <c r="A590" s="80"/>
      <c r="B590" s="70"/>
      <c r="C590" s="71"/>
      <c r="D590" s="71"/>
      <c r="E590" s="61"/>
    </row>
    <row r="591" spans="1:5" x14ac:dyDescent="0.2">
      <c r="A591" s="80"/>
      <c r="B591" s="70"/>
      <c r="C591" s="71"/>
      <c r="D591" s="71"/>
      <c r="E591" s="61"/>
    </row>
    <row r="592" spans="1:5" x14ac:dyDescent="0.2">
      <c r="A592" s="80"/>
      <c r="B592" s="70"/>
      <c r="C592" s="71"/>
      <c r="D592" s="71"/>
      <c r="E592" s="61"/>
    </row>
    <row r="593" spans="1:5" x14ac:dyDescent="0.2">
      <c r="A593" s="80"/>
      <c r="B593" s="70"/>
      <c r="C593" s="71"/>
      <c r="D593" s="71"/>
      <c r="E593" s="61"/>
    </row>
    <row r="594" spans="1:5" x14ac:dyDescent="0.2">
      <c r="A594" s="80"/>
      <c r="B594" s="70"/>
      <c r="C594" s="71"/>
      <c r="D594" s="71"/>
      <c r="E594" s="61"/>
    </row>
    <row r="595" spans="1:5" x14ac:dyDescent="0.2">
      <c r="A595" s="80"/>
      <c r="B595" s="70"/>
      <c r="C595" s="71"/>
      <c r="D595" s="71"/>
      <c r="E595" s="61"/>
    </row>
    <row r="596" spans="1:5" x14ac:dyDescent="0.2">
      <c r="A596" s="80"/>
      <c r="B596" s="70"/>
      <c r="C596" s="71"/>
      <c r="D596" s="71"/>
      <c r="E596" s="61"/>
    </row>
    <row r="597" spans="1:5" x14ac:dyDescent="0.2">
      <c r="A597" s="80"/>
      <c r="B597" s="70"/>
      <c r="C597" s="71"/>
      <c r="D597" s="71"/>
      <c r="E597" s="61"/>
    </row>
    <row r="598" spans="1:5" x14ac:dyDescent="0.2">
      <c r="A598" s="80"/>
      <c r="B598" s="70"/>
      <c r="C598" s="71"/>
      <c r="D598" s="71"/>
      <c r="E598" s="61"/>
    </row>
    <row r="599" spans="1:5" x14ac:dyDescent="0.2">
      <c r="A599" s="80"/>
      <c r="B599" s="70"/>
      <c r="C599" s="71"/>
      <c r="D599" s="71"/>
      <c r="E599" s="61"/>
    </row>
    <row r="600" spans="1:5" x14ac:dyDescent="0.2">
      <c r="A600" s="80"/>
      <c r="B600" s="70"/>
      <c r="C600" s="71"/>
      <c r="D600" s="71"/>
      <c r="E600" s="61"/>
    </row>
    <row r="601" spans="1:5" x14ac:dyDescent="0.2">
      <c r="A601" s="80"/>
      <c r="B601" s="70"/>
      <c r="C601" s="71"/>
      <c r="D601" s="71"/>
      <c r="E601" s="61"/>
    </row>
    <row r="602" spans="1:5" x14ac:dyDescent="0.2">
      <c r="A602" s="80"/>
      <c r="B602" s="70"/>
      <c r="C602" s="71"/>
      <c r="D602" s="71"/>
      <c r="E602" s="61"/>
    </row>
    <row r="603" spans="1:5" x14ac:dyDescent="0.2">
      <c r="A603" s="80"/>
      <c r="B603" s="70"/>
      <c r="C603" s="71"/>
      <c r="D603" s="71"/>
      <c r="E603" s="61"/>
    </row>
    <row r="604" spans="1:5" x14ac:dyDescent="0.2">
      <c r="A604" s="80"/>
      <c r="B604" s="70"/>
      <c r="C604" s="71"/>
      <c r="D604" s="71"/>
      <c r="E604" s="61"/>
    </row>
    <row r="605" spans="1:5" x14ac:dyDescent="0.2">
      <c r="A605" s="80"/>
      <c r="B605" s="70"/>
      <c r="C605" s="71"/>
      <c r="D605" s="71"/>
      <c r="E605" s="61"/>
    </row>
    <row r="606" spans="1:5" x14ac:dyDescent="0.2">
      <c r="A606" s="80"/>
      <c r="B606" s="70"/>
      <c r="C606" s="71"/>
      <c r="D606" s="71"/>
      <c r="E606" s="61"/>
    </row>
    <row r="607" spans="1:5" x14ac:dyDescent="0.2">
      <c r="A607" s="80"/>
      <c r="B607" s="70"/>
      <c r="C607" s="71"/>
      <c r="D607" s="71"/>
      <c r="E607" s="61"/>
    </row>
    <row r="608" spans="1:5" x14ac:dyDescent="0.2">
      <c r="A608" s="80"/>
      <c r="B608" s="70"/>
      <c r="C608" s="71"/>
      <c r="D608" s="71"/>
      <c r="E608" s="61"/>
    </row>
    <row r="609" spans="1:5" x14ac:dyDescent="0.2">
      <c r="A609" s="80"/>
      <c r="B609" s="70"/>
      <c r="C609" s="71"/>
      <c r="D609" s="71"/>
      <c r="E609" s="61"/>
    </row>
    <row r="610" spans="1:5" x14ac:dyDescent="0.2">
      <c r="A610" s="80"/>
      <c r="B610" s="70"/>
      <c r="C610" s="71"/>
      <c r="D610" s="71"/>
      <c r="E610" s="61"/>
    </row>
    <row r="611" spans="1:5" x14ac:dyDescent="0.2">
      <c r="A611" s="80"/>
      <c r="B611" s="70"/>
      <c r="C611" s="71"/>
      <c r="D611" s="71"/>
      <c r="E611" s="61"/>
    </row>
    <row r="612" spans="1:5" x14ac:dyDescent="0.2">
      <c r="A612" s="80"/>
      <c r="B612" s="70"/>
      <c r="C612" s="71"/>
      <c r="D612" s="71"/>
      <c r="E612" s="61"/>
    </row>
    <row r="613" spans="1:5" x14ac:dyDescent="0.2">
      <c r="A613" s="80"/>
      <c r="B613" s="70"/>
      <c r="C613" s="71"/>
      <c r="D613" s="71"/>
      <c r="E613" s="61"/>
    </row>
    <row r="614" spans="1:5" x14ac:dyDescent="0.2">
      <c r="A614" s="80"/>
      <c r="B614" s="70"/>
      <c r="C614" s="71"/>
      <c r="D614" s="71"/>
      <c r="E614" s="61"/>
    </row>
    <row r="615" spans="1:5" x14ac:dyDescent="0.2">
      <c r="A615" s="80"/>
      <c r="B615" s="70"/>
      <c r="C615" s="71"/>
      <c r="D615" s="71"/>
      <c r="E615" s="61"/>
    </row>
    <row r="616" spans="1:5" x14ac:dyDescent="0.2">
      <c r="A616" s="80"/>
      <c r="B616" s="70"/>
      <c r="C616" s="71"/>
      <c r="D616" s="71"/>
      <c r="E616" s="61"/>
    </row>
    <row r="617" spans="1:5" x14ac:dyDescent="0.2">
      <c r="A617" s="80"/>
      <c r="B617" s="70"/>
      <c r="C617" s="71"/>
      <c r="D617" s="71"/>
      <c r="E617" s="61"/>
    </row>
    <row r="618" spans="1:5" x14ac:dyDescent="0.2">
      <c r="A618" s="80"/>
      <c r="B618" s="70"/>
      <c r="C618" s="71"/>
      <c r="D618" s="71"/>
      <c r="E618" s="61"/>
    </row>
    <row r="619" spans="1:5" x14ac:dyDescent="0.2">
      <c r="A619" s="80"/>
      <c r="B619" s="70"/>
      <c r="C619" s="71"/>
      <c r="D619" s="71"/>
      <c r="E619" s="61"/>
    </row>
    <row r="620" spans="1:5" x14ac:dyDescent="0.2">
      <c r="A620" s="80"/>
      <c r="B620" s="70"/>
      <c r="C620" s="71"/>
      <c r="D620" s="71"/>
      <c r="E620" s="61"/>
    </row>
    <row r="621" spans="1:5" x14ac:dyDescent="0.2">
      <c r="A621" s="80"/>
      <c r="B621" s="70"/>
      <c r="C621" s="71"/>
      <c r="D621" s="71"/>
      <c r="E621" s="61"/>
    </row>
    <row r="622" spans="1:5" x14ac:dyDescent="0.2">
      <c r="A622" s="80"/>
      <c r="B622" s="70"/>
      <c r="C622" s="71"/>
      <c r="D622" s="71"/>
      <c r="E622" s="61"/>
    </row>
    <row r="623" spans="1:5" x14ac:dyDescent="0.2">
      <c r="A623" s="80"/>
      <c r="B623" s="70"/>
      <c r="C623" s="71"/>
      <c r="D623" s="71"/>
      <c r="E623" s="61"/>
    </row>
    <row r="624" spans="1:5" x14ac:dyDescent="0.2">
      <c r="A624" s="80"/>
      <c r="B624" s="70"/>
      <c r="C624" s="71"/>
      <c r="D624" s="71"/>
      <c r="E624" s="61"/>
    </row>
    <row r="625" spans="1:5" x14ac:dyDescent="0.2">
      <c r="A625" s="80"/>
      <c r="B625" s="70"/>
      <c r="C625" s="71"/>
      <c r="D625" s="71"/>
      <c r="E625" s="61"/>
    </row>
    <row r="626" spans="1:5" x14ac:dyDescent="0.2">
      <c r="A626" s="80"/>
      <c r="B626" s="70"/>
      <c r="C626" s="71"/>
      <c r="D626" s="71"/>
      <c r="E626" s="61"/>
    </row>
    <row r="627" spans="1:5" x14ac:dyDescent="0.2">
      <c r="A627" s="80"/>
      <c r="B627" s="70"/>
      <c r="C627" s="71"/>
      <c r="D627" s="71"/>
      <c r="E627" s="61"/>
    </row>
    <row r="628" spans="1:5" x14ac:dyDescent="0.2">
      <c r="A628" s="80"/>
      <c r="B628" s="70"/>
      <c r="C628" s="71"/>
      <c r="D628" s="71"/>
      <c r="E628" s="61"/>
    </row>
    <row r="629" spans="1:5" x14ac:dyDescent="0.2">
      <c r="A629" s="80"/>
      <c r="B629" s="70"/>
      <c r="C629" s="71"/>
      <c r="D629" s="71"/>
      <c r="E629" s="61"/>
    </row>
    <row r="630" spans="1:5" x14ac:dyDescent="0.2">
      <c r="A630" s="80"/>
      <c r="B630" s="70"/>
      <c r="C630" s="71"/>
      <c r="D630" s="71"/>
      <c r="E630" s="61"/>
    </row>
    <row r="631" spans="1:5" x14ac:dyDescent="0.2">
      <c r="A631" s="80"/>
      <c r="B631" s="70"/>
      <c r="C631" s="71"/>
      <c r="D631" s="71"/>
      <c r="E631" s="61"/>
    </row>
    <row r="632" spans="1:5" x14ac:dyDescent="0.2">
      <c r="A632" s="80"/>
      <c r="B632" s="70"/>
      <c r="C632" s="71"/>
      <c r="D632" s="71"/>
      <c r="E632" s="61"/>
    </row>
    <row r="633" spans="1:5" x14ac:dyDescent="0.2">
      <c r="A633" s="80"/>
      <c r="B633" s="70"/>
      <c r="C633" s="71"/>
      <c r="D633" s="71"/>
      <c r="E633" s="61"/>
    </row>
    <row r="634" spans="1:5" x14ac:dyDescent="0.2">
      <c r="A634" s="80"/>
      <c r="B634" s="70"/>
      <c r="C634" s="71"/>
      <c r="D634" s="71"/>
      <c r="E634" s="61"/>
    </row>
    <row r="635" spans="1:5" x14ac:dyDescent="0.2">
      <c r="A635" s="80"/>
      <c r="B635" s="70"/>
      <c r="C635" s="71"/>
      <c r="D635" s="71"/>
      <c r="E635" s="61"/>
    </row>
    <row r="636" spans="1:5" x14ac:dyDescent="0.2">
      <c r="A636" s="80"/>
      <c r="B636" s="70"/>
      <c r="C636" s="71"/>
      <c r="D636" s="71"/>
      <c r="E636" s="61"/>
    </row>
    <row r="637" spans="1:5" x14ac:dyDescent="0.2">
      <c r="A637" s="80"/>
      <c r="B637" s="70"/>
      <c r="C637" s="71"/>
      <c r="D637" s="71"/>
      <c r="E637" s="61"/>
    </row>
    <row r="638" spans="1:5" x14ac:dyDescent="0.2">
      <c r="A638" s="80"/>
      <c r="B638" s="70"/>
      <c r="C638" s="71"/>
      <c r="D638" s="71"/>
      <c r="E638" s="61"/>
    </row>
    <row r="639" spans="1:5" x14ac:dyDescent="0.2">
      <c r="A639" s="80"/>
      <c r="B639" s="70"/>
      <c r="C639" s="71"/>
      <c r="D639" s="71"/>
      <c r="E639" s="61"/>
    </row>
    <row r="640" spans="1:5" x14ac:dyDescent="0.2">
      <c r="A640" s="80"/>
      <c r="B640" s="70"/>
      <c r="C640" s="71"/>
      <c r="D640" s="71"/>
      <c r="E640" s="61"/>
    </row>
    <row r="641" spans="1:5" x14ac:dyDescent="0.2">
      <c r="A641" s="80"/>
      <c r="B641" s="70"/>
      <c r="C641" s="71"/>
      <c r="D641" s="71"/>
      <c r="E641" s="61"/>
    </row>
    <row r="642" spans="1:5" x14ac:dyDescent="0.2">
      <c r="A642" s="80"/>
      <c r="B642" s="70"/>
      <c r="C642" s="71"/>
      <c r="D642" s="71"/>
      <c r="E642" s="61"/>
    </row>
    <row r="643" spans="1:5" x14ac:dyDescent="0.2">
      <c r="A643" s="80"/>
      <c r="B643" s="70"/>
      <c r="C643" s="71"/>
      <c r="D643" s="71"/>
      <c r="E643" s="61"/>
    </row>
    <row r="644" spans="1:5" x14ac:dyDescent="0.2">
      <c r="A644" s="80"/>
      <c r="B644" s="70"/>
      <c r="C644" s="71"/>
      <c r="D644" s="71"/>
      <c r="E644" s="61"/>
    </row>
    <row r="645" spans="1:5" x14ac:dyDescent="0.2">
      <c r="A645" s="80"/>
      <c r="B645" s="70"/>
      <c r="C645" s="71"/>
      <c r="D645" s="71"/>
      <c r="E645" s="61"/>
    </row>
    <row r="646" spans="1:5" x14ac:dyDescent="0.2">
      <c r="A646" s="80"/>
      <c r="B646" s="70"/>
      <c r="C646" s="71"/>
      <c r="D646" s="71"/>
      <c r="E646" s="61"/>
    </row>
    <row r="647" spans="1:5" x14ac:dyDescent="0.2">
      <c r="A647" s="80"/>
      <c r="B647" s="70"/>
      <c r="C647" s="71"/>
      <c r="D647" s="71"/>
      <c r="E647" s="61"/>
    </row>
    <row r="648" spans="1:5" x14ac:dyDescent="0.2">
      <c r="A648" s="80"/>
      <c r="B648" s="70"/>
      <c r="C648" s="71"/>
      <c r="D648" s="71"/>
      <c r="E648" s="61"/>
    </row>
    <row r="649" spans="1:5" x14ac:dyDescent="0.2">
      <c r="A649" s="80"/>
      <c r="B649" s="70"/>
      <c r="C649" s="71"/>
      <c r="D649" s="71"/>
      <c r="E649" s="61"/>
    </row>
    <row r="650" spans="1:5" x14ac:dyDescent="0.2">
      <c r="A650" s="80"/>
      <c r="B650" s="70"/>
      <c r="C650" s="71"/>
      <c r="D650" s="71"/>
      <c r="E650" s="61"/>
    </row>
    <row r="651" spans="1:5" x14ac:dyDescent="0.2">
      <c r="A651" s="80"/>
      <c r="B651" s="70"/>
      <c r="C651" s="71"/>
      <c r="D651" s="71"/>
      <c r="E651" s="61"/>
    </row>
    <row r="652" spans="1:5" x14ac:dyDescent="0.2">
      <c r="A652" s="80"/>
      <c r="B652" s="70"/>
      <c r="C652" s="71"/>
      <c r="D652" s="71"/>
      <c r="E652" s="61"/>
    </row>
    <row r="653" spans="1:5" x14ac:dyDescent="0.2">
      <c r="A653" s="80"/>
      <c r="B653" s="70"/>
      <c r="C653" s="71"/>
      <c r="D653" s="71"/>
      <c r="E653" s="61"/>
    </row>
    <row r="654" spans="1:5" x14ac:dyDescent="0.2">
      <c r="A654" s="80"/>
      <c r="B654" s="70"/>
      <c r="C654" s="71"/>
      <c r="D654" s="71"/>
      <c r="E654" s="61"/>
    </row>
    <row r="655" spans="1:5" x14ac:dyDescent="0.2">
      <c r="A655" s="80"/>
      <c r="B655" s="70"/>
      <c r="C655" s="71"/>
      <c r="D655" s="71"/>
      <c r="E655" s="61"/>
    </row>
    <row r="656" spans="1:5" x14ac:dyDescent="0.2">
      <c r="A656" s="80"/>
      <c r="B656" s="70"/>
      <c r="C656" s="71"/>
      <c r="D656" s="71"/>
      <c r="E656" s="61"/>
    </row>
    <row r="657" spans="1:5" x14ac:dyDescent="0.2">
      <c r="A657" s="80"/>
      <c r="B657" s="70"/>
      <c r="C657" s="71"/>
      <c r="D657" s="71"/>
      <c r="E657" s="61"/>
    </row>
    <row r="658" spans="1:5" x14ac:dyDescent="0.2">
      <c r="A658" s="80"/>
      <c r="B658" s="70"/>
      <c r="C658" s="71"/>
      <c r="D658" s="71"/>
      <c r="E658" s="61"/>
    </row>
    <row r="659" spans="1:5" x14ac:dyDescent="0.2">
      <c r="A659" s="80"/>
      <c r="B659" s="70"/>
      <c r="C659" s="71"/>
      <c r="D659" s="71"/>
      <c r="E659" s="61"/>
    </row>
    <row r="660" spans="1:5" x14ac:dyDescent="0.2">
      <c r="A660" s="80"/>
      <c r="B660" s="70"/>
      <c r="C660" s="71"/>
      <c r="D660" s="71"/>
      <c r="E660" s="61"/>
    </row>
    <row r="661" spans="1:5" x14ac:dyDescent="0.2">
      <c r="A661" s="80"/>
      <c r="B661" s="70"/>
      <c r="C661" s="71"/>
      <c r="D661" s="71"/>
      <c r="E661" s="61"/>
    </row>
    <row r="662" spans="1:5" x14ac:dyDescent="0.2">
      <c r="A662" s="80"/>
      <c r="B662" s="70"/>
      <c r="C662" s="71"/>
      <c r="D662" s="71"/>
      <c r="E662" s="61"/>
    </row>
    <row r="663" spans="1:5" x14ac:dyDescent="0.2">
      <c r="A663" s="80"/>
      <c r="B663" s="70"/>
      <c r="C663" s="71"/>
      <c r="D663" s="71"/>
      <c r="E663" s="61"/>
    </row>
    <row r="664" spans="1:5" x14ac:dyDescent="0.2">
      <c r="A664" s="80"/>
      <c r="B664" s="70"/>
      <c r="C664" s="71"/>
      <c r="D664" s="71"/>
      <c r="E664" s="61"/>
    </row>
    <row r="665" spans="1:5" x14ac:dyDescent="0.2">
      <c r="A665" s="80"/>
      <c r="B665" s="70"/>
      <c r="C665" s="71"/>
      <c r="D665" s="71"/>
      <c r="E665" s="61"/>
    </row>
    <row r="666" spans="1:5" x14ac:dyDescent="0.2">
      <c r="A666" s="80"/>
      <c r="B666" s="70"/>
      <c r="C666" s="71"/>
      <c r="D666" s="71"/>
      <c r="E666" s="61"/>
    </row>
    <row r="667" spans="1:5" x14ac:dyDescent="0.2">
      <c r="A667" s="80"/>
      <c r="B667" s="70"/>
      <c r="C667" s="71"/>
      <c r="D667" s="71"/>
      <c r="E667" s="61"/>
    </row>
    <row r="668" spans="1:5" x14ac:dyDescent="0.2">
      <c r="A668" s="80"/>
      <c r="B668" s="70"/>
      <c r="C668" s="71"/>
      <c r="D668" s="71"/>
      <c r="E668" s="61"/>
    </row>
    <row r="669" spans="1:5" x14ac:dyDescent="0.2">
      <c r="A669" s="80"/>
      <c r="B669" s="70"/>
      <c r="C669" s="71"/>
      <c r="D669" s="71"/>
      <c r="E669" s="61"/>
    </row>
    <row r="670" spans="1:5" x14ac:dyDescent="0.2">
      <c r="A670" s="80"/>
      <c r="B670" s="70"/>
      <c r="C670" s="71"/>
      <c r="D670" s="71"/>
      <c r="E670" s="61"/>
    </row>
    <row r="671" spans="1:5" x14ac:dyDescent="0.2">
      <c r="A671" s="80"/>
      <c r="B671" s="70"/>
      <c r="C671" s="71"/>
      <c r="D671" s="71"/>
      <c r="E671" s="61"/>
    </row>
    <row r="672" spans="1:5" x14ac:dyDescent="0.2">
      <c r="A672" s="80"/>
      <c r="B672" s="70"/>
      <c r="C672" s="71"/>
      <c r="D672" s="71"/>
      <c r="E672" s="61"/>
    </row>
    <row r="673" spans="1:5" x14ac:dyDescent="0.2">
      <c r="A673" s="80"/>
      <c r="B673" s="70"/>
      <c r="C673" s="71"/>
      <c r="D673" s="71"/>
      <c r="E673" s="61"/>
    </row>
    <row r="674" spans="1:5" x14ac:dyDescent="0.2">
      <c r="A674" s="80"/>
      <c r="B674" s="70"/>
      <c r="C674" s="71"/>
      <c r="D674" s="71"/>
      <c r="E674" s="61"/>
    </row>
    <row r="675" spans="1:5" x14ac:dyDescent="0.2">
      <c r="A675" s="80"/>
      <c r="B675" s="70"/>
      <c r="C675" s="71"/>
      <c r="D675" s="71"/>
      <c r="E675" s="61"/>
    </row>
    <row r="676" spans="1:5" x14ac:dyDescent="0.2">
      <c r="A676" s="80"/>
      <c r="B676" s="70"/>
      <c r="C676" s="71"/>
      <c r="D676" s="71"/>
      <c r="E676" s="61"/>
    </row>
    <row r="677" spans="1:5" x14ac:dyDescent="0.2">
      <c r="A677" s="80"/>
      <c r="B677" s="70"/>
      <c r="C677" s="71"/>
      <c r="D677" s="71"/>
      <c r="E677" s="61"/>
    </row>
    <row r="678" spans="1:5" x14ac:dyDescent="0.2">
      <c r="A678" s="80"/>
      <c r="B678" s="70"/>
      <c r="C678" s="71"/>
      <c r="D678" s="71"/>
      <c r="E678" s="61"/>
    </row>
    <row r="679" spans="1:5" x14ac:dyDescent="0.2">
      <c r="A679" s="80"/>
      <c r="B679" s="70"/>
      <c r="C679" s="71"/>
      <c r="D679" s="71"/>
      <c r="E679" s="61"/>
    </row>
    <row r="680" spans="1:5" x14ac:dyDescent="0.2">
      <c r="A680" s="80"/>
      <c r="B680" s="70"/>
      <c r="C680" s="71"/>
      <c r="D680" s="71"/>
      <c r="E680" s="61"/>
    </row>
    <row r="681" spans="1:5" x14ac:dyDescent="0.2">
      <c r="A681" s="80"/>
      <c r="B681" s="70"/>
      <c r="C681" s="71"/>
      <c r="D681" s="71"/>
      <c r="E681" s="61"/>
    </row>
    <row r="682" spans="1:5" x14ac:dyDescent="0.2">
      <c r="A682" s="80"/>
      <c r="B682" s="70"/>
      <c r="C682" s="71"/>
      <c r="D682" s="71"/>
      <c r="E682" s="61"/>
    </row>
    <row r="683" spans="1:5" x14ac:dyDescent="0.2">
      <c r="A683" s="80"/>
      <c r="B683" s="70"/>
      <c r="C683" s="71"/>
      <c r="D683" s="71"/>
      <c r="E683" s="61"/>
    </row>
    <row r="684" spans="1:5" x14ac:dyDescent="0.2">
      <c r="A684" s="80"/>
      <c r="B684" s="70"/>
      <c r="C684" s="71"/>
      <c r="D684" s="71"/>
      <c r="E684" s="61"/>
    </row>
    <row r="685" spans="1:5" x14ac:dyDescent="0.2">
      <c r="A685" s="80"/>
      <c r="B685" s="70"/>
      <c r="C685" s="71"/>
      <c r="D685" s="71"/>
      <c r="E685" s="61"/>
    </row>
    <row r="686" spans="1:5" x14ac:dyDescent="0.2">
      <c r="A686" s="80"/>
      <c r="B686" s="70"/>
      <c r="C686" s="71"/>
      <c r="D686" s="71"/>
      <c r="E686" s="61"/>
    </row>
    <row r="687" spans="1:5" x14ac:dyDescent="0.2">
      <c r="A687" s="80"/>
      <c r="B687" s="70"/>
      <c r="C687" s="71"/>
      <c r="D687" s="71"/>
      <c r="E687" s="61"/>
    </row>
    <row r="688" spans="1:5" x14ac:dyDescent="0.2">
      <c r="A688" s="80"/>
      <c r="B688" s="70"/>
      <c r="C688" s="71"/>
      <c r="D688" s="71"/>
      <c r="E688" s="61"/>
    </row>
    <row r="689" spans="1:5" x14ac:dyDescent="0.2">
      <c r="A689" s="80"/>
      <c r="B689" s="70"/>
      <c r="C689" s="71"/>
      <c r="D689" s="71"/>
      <c r="E689" s="61"/>
    </row>
    <row r="690" spans="1:5" x14ac:dyDescent="0.2">
      <c r="A690" s="80"/>
      <c r="B690" s="70"/>
      <c r="C690" s="71"/>
      <c r="D690" s="71"/>
      <c r="E690" s="61"/>
    </row>
    <row r="691" spans="1:5" x14ac:dyDescent="0.2">
      <c r="A691" s="80"/>
      <c r="B691" s="70"/>
      <c r="C691" s="71"/>
      <c r="D691" s="71"/>
      <c r="E691" s="61"/>
    </row>
    <row r="692" spans="1:5" x14ac:dyDescent="0.2">
      <c r="A692" s="80"/>
      <c r="B692" s="70"/>
      <c r="C692" s="71"/>
      <c r="D692" s="71"/>
      <c r="E692" s="61"/>
    </row>
    <row r="693" spans="1:5" x14ac:dyDescent="0.2">
      <c r="A693" s="80"/>
      <c r="B693" s="70"/>
      <c r="C693" s="71"/>
      <c r="D693" s="71"/>
      <c r="E693" s="61"/>
    </row>
    <row r="694" spans="1:5" x14ac:dyDescent="0.2">
      <c r="A694" s="80"/>
      <c r="B694" s="70"/>
      <c r="C694" s="71"/>
      <c r="D694" s="71"/>
      <c r="E694" s="61"/>
    </row>
    <row r="695" spans="1:5" x14ac:dyDescent="0.2">
      <c r="A695" s="80"/>
      <c r="B695" s="70"/>
      <c r="C695" s="71"/>
      <c r="D695" s="71"/>
      <c r="E695" s="61"/>
    </row>
    <row r="696" spans="1:5" x14ac:dyDescent="0.2">
      <c r="A696" s="80"/>
      <c r="B696" s="70"/>
      <c r="C696" s="71"/>
      <c r="D696" s="71"/>
      <c r="E696" s="61"/>
    </row>
    <row r="697" spans="1:5" x14ac:dyDescent="0.2">
      <c r="A697" s="80"/>
      <c r="B697" s="70"/>
      <c r="C697" s="71"/>
      <c r="D697" s="71"/>
      <c r="E697" s="61"/>
    </row>
    <row r="698" spans="1:5" x14ac:dyDescent="0.2">
      <c r="A698" s="80"/>
      <c r="B698" s="70"/>
      <c r="C698" s="71"/>
      <c r="D698" s="71"/>
      <c r="E698" s="61"/>
    </row>
    <row r="699" spans="1:5" x14ac:dyDescent="0.2">
      <c r="A699" s="80"/>
      <c r="B699" s="70"/>
      <c r="C699" s="71"/>
      <c r="D699" s="71"/>
      <c r="E699" s="61"/>
    </row>
    <row r="700" spans="1:5" x14ac:dyDescent="0.2">
      <c r="A700" s="80"/>
      <c r="B700" s="70"/>
      <c r="C700" s="71"/>
      <c r="D700" s="71"/>
      <c r="E700" s="61"/>
    </row>
    <row r="701" spans="1:5" x14ac:dyDescent="0.2">
      <c r="A701" s="80"/>
      <c r="B701" s="70"/>
      <c r="C701" s="71"/>
      <c r="D701" s="71"/>
      <c r="E701" s="61"/>
    </row>
    <row r="702" spans="1:5" x14ac:dyDescent="0.2">
      <c r="A702" s="80"/>
      <c r="B702" s="70"/>
      <c r="C702" s="71"/>
      <c r="D702" s="71"/>
      <c r="E702" s="61"/>
    </row>
    <row r="703" spans="1:5" x14ac:dyDescent="0.2">
      <c r="A703" s="80"/>
      <c r="B703" s="70"/>
      <c r="C703" s="71"/>
      <c r="D703" s="71"/>
      <c r="E703" s="61"/>
    </row>
    <row r="704" spans="1:5" x14ac:dyDescent="0.2">
      <c r="A704" s="80"/>
      <c r="B704" s="70"/>
      <c r="C704" s="71"/>
      <c r="D704" s="71"/>
      <c r="E704" s="61"/>
    </row>
    <row r="705" spans="1:5" x14ac:dyDescent="0.2">
      <c r="A705" s="80"/>
      <c r="B705" s="70"/>
      <c r="C705" s="71"/>
      <c r="D705" s="71"/>
      <c r="E705" s="61"/>
    </row>
    <row r="706" spans="1:5" x14ac:dyDescent="0.2">
      <c r="A706" s="80"/>
      <c r="B706" s="70"/>
      <c r="C706" s="71"/>
      <c r="D706" s="71"/>
      <c r="E706" s="61"/>
    </row>
    <row r="707" spans="1:5" x14ac:dyDescent="0.2">
      <c r="A707" s="80"/>
      <c r="B707" s="70"/>
      <c r="C707" s="71"/>
      <c r="D707" s="71"/>
      <c r="E707" s="61"/>
    </row>
    <row r="708" spans="1:5" x14ac:dyDescent="0.2">
      <c r="A708" s="80"/>
      <c r="B708" s="70"/>
      <c r="C708" s="71"/>
      <c r="D708" s="71"/>
      <c r="E708" s="61"/>
    </row>
    <row r="709" spans="1:5" x14ac:dyDescent="0.2">
      <c r="A709" s="80"/>
      <c r="B709" s="70"/>
      <c r="C709" s="71"/>
      <c r="D709" s="71"/>
      <c r="E709" s="61"/>
    </row>
    <row r="710" spans="1:5" x14ac:dyDescent="0.2">
      <c r="A710" s="80"/>
      <c r="B710" s="70"/>
      <c r="C710" s="71"/>
      <c r="D710" s="71"/>
      <c r="E710" s="61"/>
    </row>
    <row r="711" spans="1:5" x14ac:dyDescent="0.2">
      <c r="A711" s="80"/>
      <c r="B711" s="70"/>
      <c r="C711" s="71"/>
      <c r="D711" s="71"/>
      <c r="E711" s="61"/>
    </row>
    <row r="712" spans="1:5" x14ac:dyDescent="0.2">
      <c r="A712" s="80"/>
      <c r="B712" s="70"/>
      <c r="C712" s="71"/>
      <c r="D712" s="71"/>
      <c r="E712" s="61"/>
    </row>
    <row r="713" spans="1:5" x14ac:dyDescent="0.2">
      <c r="A713" s="80"/>
      <c r="B713" s="70"/>
      <c r="C713" s="71"/>
      <c r="D713" s="71"/>
      <c r="E713" s="61"/>
    </row>
    <row r="714" spans="1:5" x14ac:dyDescent="0.2">
      <c r="A714" s="80"/>
      <c r="B714" s="70"/>
      <c r="C714" s="71"/>
      <c r="D714" s="71"/>
      <c r="E714" s="61"/>
    </row>
    <row r="715" spans="1:5" x14ac:dyDescent="0.2">
      <c r="A715" s="80"/>
      <c r="B715" s="70"/>
      <c r="C715" s="71"/>
      <c r="D715" s="71"/>
      <c r="E715" s="61"/>
    </row>
    <row r="716" spans="1:5" x14ac:dyDescent="0.2">
      <c r="A716" s="80"/>
      <c r="B716" s="70"/>
      <c r="C716" s="71"/>
      <c r="D716" s="71"/>
      <c r="E716" s="61"/>
    </row>
    <row r="717" spans="1:5" x14ac:dyDescent="0.2">
      <c r="A717" s="80"/>
      <c r="B717" s="70"/>
      <c r="C717" s="71"/>
      <c r="D717" s="71"/>
      <c r="E717" s="61"/>
    </row>
    <row r="718" spans="1:5" x14ac:dyDescent="0.2">
      <c r="A718" s="80"/>
      <c r="B718" s="70"/>
      <c r="C718" s="71"/>
      <c r="D718" s="71"/>
      <c r="E718" s="61"/>
    </row>
    <row r="719" spans="1:5" x14ac:dyDescent="0.2">
      <c r="A719" s="80"/>
      <c r="B719" s="70"/>
      <c r="C719" s="71"/>
      <c r="D719" s="71"/>
      <c r="E719" s="61"/>
    </row>
    <row r="720" spans="1:5" x14ac:dyDescent="0.2">
      <c r="A720" s="80"/>
      <c r="B720" s="70"/>
      <c r="C720" s="71"/>
      <c r="D720" s="71"/>
      <c r="E720" s="61"/>
    </row>
    <row r="721" spans="1:5" x14ac:dyDescent="0.2">
      <c r="A721" s="80"/>
      <c r="B721" s="70"/>
      <c r="C721" s="71"/>
      <c r="D721" s="71"/>
      <c r="E721" s="61"/>
    </row>
    <row r="722" spans="1:5" x14ac:dyDescent="0.2">
      <c r="A722" s="80"/>
      <c r="B722" s="70"/>
      <c r="C722" s="71"/>
      <c r="D722" s="71"/>
      <c r="E722" s="61"/>
    </row>
    <row r="723" spans="1:5" x14ac:dyDescent="0.2">
      <c r="A723" s="80"/>
      <c r="B723" s="70"/>
      <c r="C723" s="71"/>
      <c r="D723" s="71"/>
      <c r="E723" s="61"/>
    </row>
    <row r="724" spans="1:5" x14ac:dyDescent="0.2">
      <c r="A724" s="80"/>
      <c r="B724" s="70"/>
      <c r="C724" s="71"/>
      <c r="D724" s="71"/>
      <c r="E724" s="61"/>
    </row>
    <row r="725" spans="1:5" x14ac:dyDescent="0.2">
      <c r="A725" s="80"/>
      <c r="B725" s="70"/>
      <c r="C725" s="71"/>
      <c r="D725" s="71"/>
      <c r="E725" s="61"/>
    </row>
    <row r="726" spans="1:5" x14ac:dyDescent="0.2">
      <c r="A726" s="80"/>
      <c r="B726" s="70"/>
      <c r="C726" s="71"/>
      <c r="D726" s="71"/>
      <c r="E726" s="61"/>
    </row>
    <row r="727" spans="1:5" x14ac:dyDescent="0.2">
      <c r="A727" s="80"/>
      <c r="B727" s="70"/>
      <c r="C727" s="71"/>
      <c r="D727" s="71"/>
      <c r="E727" s="61"/>
    </row>
    <row r="728" spans="1:5" x14ac:dyDescent="0.2">
      <c r="A728" s="80"/>
      <c r="B728" s="70"/>
      <c r="C728" s="71"/>
      <c r="D728" s="71"/>
      <c r="E728" s="61"/>
    </row>
    <row r="729" spans="1:5" x14ac:dyDescent="0.2">
      <c r="A729" s="80"/>
      <c r="B729" s="70"/>
      <c r="C729" s="71"/>
      <c r="D729" s="71"/>
      <c r="E729" s="61"/>
    </row>
    <row r="730" spans="1:5" x14ac:dyDescent="0.2">
      <c r="A730" s="80"/>
      <c r="B730" s="70"/>
      <c r="C730" s="71"/>
      <c r="D730" s="71"/>
      <c r="E730" s="61"/>
    </row>
    <row r="731" spans="1:5" x14ac:dyDescent="0.2">
      <c r="A731" s="80"/>
      <c r="B731" s="70"/>
      <c r="C731" s="71"/>
      <c r="D731" s="71"/>
      <c r="E731" s="61"/>
    </row>
    <row r="732" spans="1:5" x14ac:dyDescent="0.2">
      <c r="A732" s="80"/>
      <c r="B732" s="70"/>
      <c r="C732" s="71"/>
      <c r="D732" s="71"/>
      <c r="E732" s="61"/>
    </row>
    <row r="733" spans="1:5" x14ac:dyDescent="0.2">
      <c r="A733" s="80"/>
      <c r="B733" s="70"/>
      <c r="C733" s="71"/>
      <c r="D733" s="71"/>
      <c r="E733" s="61"/>
    </row>
    <row r="734" spans="1:5" x14ac:dyDescent="0.2">
      <c r="A734" s="80"/>
      <c r="B734" s="70"/>
      <c r="C734" s="71"/>
      <c r="D734" s="71"/>
      <c r="E734" s="61"/>
    </row>
    <row r="735" spans="1:5" x14ac:dyDescent="0.2">
      <c r="A735" s="80"/>
      <c r="B735" s="70"/>
      <c r="C735" s="71"/>
      <c r="D735" s="71"/>
      <c r="E735" s="61"/>
    </row>
    <row r="736" spans="1:5" x14ac:dyDescent="0.2">
      <c r="A736" s="80"/>
      <c r="B736" s="70"/>
      <c r="C736" s="71"/>
      <c r="D736" s="71"/>
      <c r="E736" s="61"/>
    </row>
    <row r="737" spans="1:5" x14ac:dyDescent="0.2">
      <c r="A737" s="80"/>
      <c r="B737" s="70"/>
      <c r="C737" s="71"/>
      <c r="D737" s="71"/>
      <c r="E737" s="61"/>
    </row>
    <row r="738" spans="1:5" x14ac:dyDescent="0.2">
      <c r="A738" s="80"/>
      <c r="B738" s="70"/>
      <c r="C738" s="71"/>
      <c r="D738" s="71"/>
      <c r="E738" s="61"/>
    </row>
    <row r="739" spans="1:5" x14ac:dyDescent="0.2">
      <c r="A739" s="80"/>
      <c r="B739" s="70"/>
      <c r="C739" s="71"/>
      <c r="D739" s="71"/>
      <c r="E739" s="61"/>
    </row>
    <row r="740" spans="1:5" x14ac:dyDescent="0.2">
      <c r="A740" s="80"/>
      <c r="B740" s="70"/>
      <c r="C740" s="71"/>
      <c r="D740" s="71"/>
      <c r="E740" s="61"/>
    </row>
    <row r="741" spans="1:5" x14ac:dyDescent="0.2">
      <c r="A741" s="80"/>
      <c r="B741" s="70"/>
      <c r="C741" s="71"/>
      <c r="D741" s="71"/>
      <c r="E741" s="61"/>
    </row>
    <row r="742" spans="1:5" x14ac:dyDescent="0.2">
      <c r="A742" s="80"/>
      <c r="B742" s="70"/>
      <c r="C742" s="71"/>
      <c r="D742" s="71"/>
      <c r="E742" s="61"/>
    </row>
    <row r="743" spans="1:5" x14ac:dyDescent="0.2">
      <c r="A743" s="80"/>
      <c r="B743" s="70"/>
      <c r="C743" s="71"/>
      <c r="D743" s="71"/>
      <c r="E743" s="61"/>
    </row>
    <row r="744" spans="1:5" x14ac:dyDescent="0.2">
      <c r="A744" s="80"/>
      <c r="B744" s="70"/>
      <c r="C744" s="71"/>
      <c r="D744" s="71"/>
      <c r="E744" s="61"/>
    </row>
    <row r="745" spans="1:5" x14ac:dyDescent="0.2">
      <c r="A745" s="80"/>
      <c r="B745" s="70"/>
      <c r="C745" s="71"/>
      <c r="D745" s="71"/>
      <c r="E745" s="61"/>
    </row>
    <row r="746" spans="1:5" x14ac:dyDescent="0.2">
      <c r="A746" s="80"/>
      <c r="B746" s="70"/>
      <c r="C746" s="71"/>
      <c r="D746" s="71"/>
      <c r="E746" s="61"/>
    </row>
    <row r="747" spans="1:5" x14ac:dyDescent="0.2">
      <c r="A747" s="80"/>
      <c r="B747" s="70"/>
      <c r="C747" s="71"/>
      <c r="D747" s="71"/>
      <c r="E747" s="61"/>
    </row>
    <row r="748" spans="1:5" x14ac:dyDescent="0.2">
      <c r="A748" s="80"/>
      <c r="B748" s="70"/>
      <c r="C748" s="71"/>
      <c r="D748" s="71"/>
      <c r="E748" s="61"/>
    </row>
    <row r="749" spans="1:5" x14ac:dyDescent="0.2">
      <c r="A749" s="80"/>
      <c r="B749" s="70"/>
      <c r="C749" s="71"/>
      <c r="D749" s="71"/>
      <c r="E749" s="61"/>
    </row>
    <row r="750" spans="1:5" x14ac:dyDescent="0.2">
      <c r="A750" s="80"/>
      <c r="B750" s="70"/>
      <c r="C750" s="71"/>
      <c r="D750" s="71"/>
      <c r="E750" s="61"/>
    </row>
    <row r="751" spans="1:5" x14ac:dyDescent="0.2">
      <c r="A751" s="80"/>
      <c r="B751" s="70"/>
      <c r="C751" s="71"/>
      <c r="D751" s="71"/>
      <c r="E751" s="61"/>
    </row>
    <row r="752" spans="1:5" x14ac:dyDescent="0.2">
      <c r="A752" s="80"/>
      <c r="B752" s="70"/>
      <c r="C752" s="71"/>
      <c r="D752" s="71"/>
      <c r="E752" s="61"/>
    </row>
    <row r="753" spans="1:5" x14ac:dyDescent="0.2">
      <c r="A753" s="80"/>
      <c r="B753" s="70"/>
      <c r="C753" s="71"/>
      <c r="D753" s="71"/>
      <c r="E753" s="61"/>
    </row>
    <row r="754" spans="1:5" x14ac:dyDescent="0.2">
      <c r="A754" s="80"/>
      <c r="B754" s="70"/>
      <c r="C754" s="71"/>
      <c r="D754" s="71"/>
      <c r="E754" s="61"/>
    </row>
    <row r="755" spans="1:5" x14ac:dyDescent="0.2">
      <c r="A755" s="80"/>
      <c r="B755" s="70"/>
      <c r="C755" s="71"/>
      <c r="D755" s="71"/>
      <c r="E755" s="61"/>
    </row>
    <row r="756" spans="1:5" x14ac:dyDescent="0.2">
      <c r="A756" s="80"/>
      <c r="B756" s="70"/>
      <c r="C756" s="71"/>
      <c r="D756" s="71"/>
      <c r="E756" s="61"/>
    </row>
    <row r="757" spans="1:5" x14ac:dyDescent="0.2">
      <c r="A757" s="80"/>
      <c r="B757" s="70"/>
      <c r="C757" s="71"/>
      <c r="D757" s="71"/>
      <c r="E757" s="61"/>
    </row>
    <row r="758" spans="1:5" x14ac:dyDescent="0.2">
      <c r="A758" s="80"/>
      <c r="B758" s="70"/>
      <c r="C758" s="71"/>
      <c r="D758" s="71"/>
      <c r="E758" s="61"/>
    </row>
    <row r="759" spans="1:5" x14ac:dyDescent="0.2">
      <c r="A759" s="80"/>
      <c r="B759" s="70"/>
      <c r="C759" s="71"/>
      <c r="D759" s="71"/>
      <c r="E759" s="61"/>
    </row>
    <row r="760" spans="1:5" x14ac:dyDescent="0.2">
      <c r="A760" s="80"/>
      <c r="B760" s="70"/>
      <c r="C760" s="71"/>
      <c r="D760" s="71"/>
      <c r="E760" s="61"/>
    </row>
    <row r="761" spans="1:5" x14ac:dyDescent="0.2">
      <c r="A761" s="80"/>
      <c r="B761" s="70"/>
      <c r="C761" s="71"/>
      <c r="D761" s="71"/>
      <c r="E761" s="61"/>
    </row>
    <row r="762" spans="1:5" x14ac:dyDescent="0.2">
      <c r="A762" s="80"/>
      <c r="B762" s="70"/>
      <c r="C762" s="71"/>
      <c r="D762" s="71"/>
      <c r="E762" s="61"/>
    </row>
    <row r="763" spans="1:5" x14ac:dyDescent="0.2">
      <c r="A763" s="80"/>
      <c r="B763" s="70"/>
      <c r="C763" s="71"/>
      <c r="D763" s="71"/>
      <c r="E763" s="61"/>
    </row>
    <row r="764" spans="1:5" x14ac:dyDescent="0.2">
      <c r="A764" s="80"/>
      <c r="B764" s="70"/>
      <c r="C764" s="71"/>
      <c r="D764" s="71"/>
      <c r="E764" s="61"/>
    </row>
    <row r="765" spans="1:5" x14ac:dyDescent="0.2">
      <c r="A765" s="80"/>
      <c r="B765" s="70"/>
      <c r="C765" s="71"/>
      <c r="D765" s="71"/>
      <c r="E765" s="61"/>
    </row>
    <row r="766" spans="1:5" x14ac:dyDescent="0.2">
      <c r="A766" s="80"/>
      <c r="B766" s="70"/>
      <c r="C766" s="71"/>
      <c r="D766" s="71"/>
      <c r="E766" s="61"/>
    </row>
    <row r="767" spans="1:5" x14ac:dyDescent="0.2">
      <c r="A767" s="80"/>
      <c r="B767" s="70"/>
      <c r="C767" s="71"/>
      <c r="D767" s="71"/>
      <c r="E767" s="61"/>
    </row>
    <row r="768" spans="1:5" x14ac:dyDescent="0.2">
      <c r="A768" s="80"/>
      <c r="B768" s="70"/>
      <c r="C768" s="71"/>
      <c r="D768" s="71"/>
      <c r="E768" s="61"/>
    </row>
    <row r="769" spans="1:5" x14ac:dyDescent="0.2">
      <c r="A769" s="80"/>
      <c r="B769" s="70"/>
      <c r="C769" s="71"/>
      <c r="D769" s="71"/>
      <c r="E769" s="61"/>
    </row>
    <row r="770" spans="1:5" x14ac:dyDescent="0.2">
      <c r="A770" s="80"/>
      <c r="B770" s="70"/>
      <c r="C770" s="71"/>
      <c r="D770" s="71"/>
      <c r="E770" s="61"/>
    </row>
    <row r="771" spans="1:5" x14ac:dyDescent="0.2">
      <c r="A771" s="80"/>
      <c r="B771" s="70"/>
      <c r="C771" s="71"/>
      <c r="D771" s="71"/>
      <c r="E771" s="61"/>
    </row>
    <row r="772" spans="1:5" x14ac:dyDescent="0.2">
      <c r="A772" s="80"/>
      <c r="B772" s="70"/>
      <c r="C772" s="71"/>
      <c r="D772" s="71"/>
      <c r="E772" s="61"/>
    </row>
    <row r="773" spans="1:5" x14ac:dyDescent="0.2">
      <c r="A773" s="80"/>
      <c r="B773" s="70"/>
      <c r="C773" s="71"/>
      <c r="D773" s="71"/>
      <c r="E773" s="61"/>
    </row>
    <row r="774" spans="1:5" x14ac:dyDescent="0.2">
      <c r="A774" s="80"/>
      <c r="B774" s="70"/>
      <c r="C774" s="71"/>
      <c r="D774" s="71"/>
      <c r="E774" s="61"/>
    </row>
    <row r="775" spans="1:5" x14ac:dyDescent="0.2">
      <c r="A775" s="80"/>
      <c r="B775" s="70"/>
      <c r="C775" s="71"/>
      <c r="D775" s="71"/>
      <c r="E775" s="61"/>
    </row>
    <row r="776" spans="1:5" x14ac:dyDescent="0.2">
      <c r="A776" s="80"/>
      <c r="B776" s="70"/>
      <c r="C776" s="71"/>
      <c r="D776" s="71"/>
      <c r="E776" s="61"/>
    </row>
    <row r="777" spans="1:5" x14ac:dyDescent="0.2">
      <c r="A777" s="80"/>
      <c r="B777" s="70"/>
      <c r="C777" s="71"/>
      <c r="D777" s="71"/>
      <c r="E777" s="61"/>
    </row>
    <row r="778" spans="1:5" x14ac:dyDescent="0.2">
      <c r="A778" s="80"/>
      <c r="B778" s="70"/>
      <c r="C778" s="71"/>
      <c r="D778" s="71"/>
      <c r="E778" s="61"/>
    </row>
    <row r="779" spans="1:5" x14ac:dyDescent="0.2">
      <c r="A779" s="80"/>
      <c r="B779" s="70"/>
      <c r="C779" s="71"/>
      <c r="D779" s="71"/>
      <c r="E779" s="61"/>
    </row>
    <row r="780" spans="1:5" x14ac:dyDescent="0.2">
      <c r="A780" s="80"/>
      <c r="B780" s="70"/>
      <c r="C780" s="71"/>
      <c r="D780" s="71"/>
      <c r="E780" s="61"/>
    </row>
    <row r="781" spans="1:5" x14ac:dyDescent="0.2">
      <c r="A781" s="80"/>
      <c r="B781" s="70"/>
      <c r="C781" s="71"/>
      <c r="D781" s="71"/>
      <c r="E781" s="61"/>
    </row>
    <row r="782" spans="1:5" x14ac:dyDescent="0.2">
      <c r="A782" s="80"/>
      <c r="B782" s="70"/>
      <c r="C782" s="71"/>
      <c r="D782" s="71"/>
      <c r="E782" s="61"/>
    </row>
    <row r="783" spans="1:5" x14ac:dyDescent="0.2">
      <c r="A783" s="80"/>
      <c r="B783" s="70"/>
      <c r="C783" s="71"/>
      <c r="D783" s="71"/>
      <c r="E783" s="61"/>
    </row>
    <row r="784" spans="1:5" x14ac:dyDescent="0.2">
      <c r="A784" s="80"/>
      <c r="B784" s="70"/>
      <c r="C784" s="71"/>
      <c r="D784" s="71"/>
      <c r="E784" s="61"/>
    </row>
    <row r="785" spans="1:5" x14ac:dyDescent="0.2">
      <c r="A785" s="80"/>
      <c r="B785" s="70"/>
      <c r="C785" s="71"/>
      <c r="D785" s="71"/>
      <c r="E785" s="61"/>
    </row>
    <row r="786" spans="1:5" x14ac:dyDescent="0.2">
      <c r="A786" s="80"/>
      <c r="B786" s="70"/>
      <c r="C786" s="71"/>
      <c r="D786" s="71"/>
      <c r="E786" s="61"/>
    </row>
    <row r="787" spans="1:5" x14ac:dyDescent="0.2">
      <c r="A787" s="80"/>
      <c r="B787" s="70"/>
      <c r="C787" s="71"/>
      <c r="D787" s="71"/>
      <c r="E787" s="61"/>
    </row>
    <row r="788" spans="1:5" x14ac:dyDescent="0.2">
      <c r="A788" s="80"/>
      <c r="B788" s="70"/>
      <c r="C788" s="71"/>
      <c r="D788" s="71"/>
      <c r="E788" s="61"/>
    </row>
    <row r="789" spans="1:5" x14ac:dyDescent="0.2">
      <c r="A789" s="80"/>
      <c r="B789" s="70"/>
      <c r="C789" s="71"/>
      <c r="D789" s="71"/>
      <c r="E789" s="61"/>
    </row>
    <row r="790" spans="1:5" x14ac:dyDescent="0.2">
      <c r="A790" s="80"/>
      <c r="B790" s="70"/>
      <c r="C790" s="71"/>
      <c r="D790" s="71"/>
      <c r="E790" s="61"/>
    </row>
    <row r="791" spans="1:5" x14ac:dyDescent="0.2">
      <c r="A791" s="80"/>
      <c r="B791" s="70"/>
      <c r="C791" s="71"/>
      <c r="D791" s="71"/>
      <c r="E791" s="61"/>
    </row>
    <row r="792" spans="1:5" x14ac:dyDescent="0.2">
      <c r="A792" s="80"/>
      <c r="B792" s="70"/>
      <c r="C792" s="71"/>
      <c r="D792" s="71"/>
      <c r="E792" s="61"/>
    </row>
    <row r="793" spans="1:5" x14ac:dyDescent="0.2">
      <c r="A793" s="80"/>
      <c r="B793" s="70"/>
      <c r="C793" s="71"/>
      <c r="D793" s="71"/>
      <c r="E793" s="61"/>
    </row>
    <row r="794" spans="1:5" x14ac:dyDescent="0.2">
      <c r="A794" s="80"/>
      <c r="B794" s="70"/>
      <c r="C794" s="71"/>
      <c r="D794" s="71"/>
      <c r="E794" s="61"/>
    </row>
    <row r="795" spans="1:5" x14ac:dyDescent="0.2">
      <c r="A795" s="80"/>
      <c r="B795" s="70"/>
      <c r="C795" s="71"/>
      <c r="D795" s="71"/>
      <c r="E795" s="61"/>
    </row>
    <row r="796" spans="1:5" x14ac:dyDescent="0.2">
      <c r="A796" s="80"/>
      <c r="B796" s="70"/>
      <c r="C796" s="71"/>
      <c r="D796" s="71"/>
      <c r="E796" s="61"/>
    </row>
    <row r="797" spans="1:5" x14ac:dyDescent="0.2">
      <c r="A797" s="80"/>
      <c r="B797" s="70"/>
      <c r="C797" s="71"/>
      <c r="D797" s="71"/>
      <c r="E797" s="61"/>
    </row>
    <row r="798" spans="1:5" x14ac:dyDescent="0.2">
      <c r="A798" s="80"/>
      <c r="B798" s="70"/>
      <c r="C798" s="71"/>
      <c r="D798" s="71"/>
      <c r="E798" s="61"/>
    </row>
    <row r="799" spans="1:5" x14ac:dyDescent="0.2">
      <c r="A799" s="80"/>
      <c r="B799" s="70"/>
      <c r="C799" s="71"/>
      <c r="D799" s="71"/>
      <c r="E799" s="61"/>
    </row>
    <row r="800" spans="1:5" x14ac:dyDescent="0.2">
      <c r="A800" s="80"/>
      <c r="B800" s="70"/>
      <c r="C800" s="71"/>
      <c r="D800" s="71"/>
      <c r="E800" s="61"/>
    </row>
    <row r="801" spans="1:5" x14ac:dyDescent="0.2">
      <c r="A801" s="80"/>
      <c r="B801" s="70"/>
      <c r="C801" s="71"/>
      <c r="D801" s="71"/>
      <c r="E801" s="61"/>
    </row>
    <row r="802" spans="1:5" x14ac:dyDescent="0.2">
      <c r="A802" s="80"/>
      <c r="B802" s="70"/>
      <c r="C802" s="71"/>
      <c r="D802" s="71"/>
      <c r="E802" s="61"/>
    </row>
    <row r="803" spans="1:5" x14ac:dyDescent="0.2">
      <c r="A803" s="80"/>
      <c r="B803" s="70"/>
      <c r="C803" s="71"/>
      <c r="D803" s="71"/>
      <c r="E803" s="61"/>
    </row>
    <row r="804" spans="1:5" x14ac:dyDescent="0.2">
      <c r="A804" s="80"/>
      <c r="B804" s="70"/>
      <c r="C804" s="71"/>
      <c r="D804" s="71"/>
      <c r="E804" s="61"/>
    </row>
    <row r="805" spans="1:5" x14ac:dyDescent="0.2">
      <c r="A805" s="80"/>
      <c r="B805" s="70"/>
      <c r="C805" s="71"/>
      <c r="D805" s="71"/>
      <c r="E805" s="61"/>
    </row>
    <row r="806" spans="1:5" x14ac:dyDescent="0.2">
      <c r="A806" s="80"/>
      <c r="B806" s="70"/>
      <c r="C806" s="71"/>
      <c r="D806" s="71"/>
      <c r="E806" s="61"/>
    </row>
    <row r="807" spans="1:5" x14ac:dyDescent="0.2">
      <c r="A807" s="80"/>
      <c r="B807" s="70"/>
      <c r="C807" s="71"/>
      <c r="D807" s="71"/>
      <c r="E807" s="61"/>
    </row>
    <row r="808" spans="1:5" x14ac:dyDescent="0.2">
      <c r="A808" s="80"/>
      <c r="B808" s="70"/>
      <c r="C808" s="71"/>
      <c r="D808" s="71"/>
      <c r="E808" s="61"/>
    </row>
    <row r="809" spans="1:5" x14ac:dyDescent="0.2">
      <c r="A809" s="80"/>
      <c r="B809" s="70"/>
      <c r="C809" s="71"/>
      <c r="D809" s="71"/>
      <c r="E809" s="61"/>
    </row>
    <row r="810" spans="1:5" x14ac:dyDescent="0.2">
      <c r="A810" s="80"/>
      <c r="B810" s="70"/>
      <c r="C810" s="71"/>
      <c r="D810" s="71"/>
      <c r="E810" s="61"/>
    </row>
    <row r="811" spans="1:5" x14ac:dyDescent="0.2">
      <c r="A811" s="80"/>
      <c r="B811" s="70"/>
      <c r="C811" s="71"/>
      <c r="D811" s="71"/>
      <c r="E811" s="61"/>
    </row>
    <row r="812" spans="1:5" x14ac:dyDescent="0.2">
      <c r="A812" s="80"/>
      <c r="B812" s="70"/>
      <c r="C812" s="71"/>
      <c r="D812" s="71"/>
      <c r="E812" s="61"/>
    </row>
    <row r="813" spans="1:5" x14ac:dyDescent="0.2">
      <c r="A813" s="80"/>
      <c r="B813" s="70"/>
      <c r="C813" s="71"/>
      <c r="D813" s="71"/>
      <c r="E813" s="61"/>
    </row>
    <row r="814" spans="1:5" x14ac:dyDescent="0.2">
      <c r="A814" s="80"/>
      <c r="B814" s="70"/>
      <c r="C814" s="71"/>
      <c r="D814" s="71"/>
      <c r="E814" s="61"/>
    </row>
    <row r="815" spans="1:5" x14ac:dyDescent="0.2">
      <c r="A815" s="80"/>
      <c r="B815" s="70"/>
      <c r="C815" s="71"/>
      <c r="D815" s="71"/>
      <c r="E815" s="61"/>
    </row>
    <row r="816" spans="1:5" x14ac:dyDescent="0.2">
      <c r="A816" s="80"/>
      <c r="B816" s="70"/>
      <c r="C816" s="71"/>
      <c r="D816" s="71"/>
      <c r="E816" s="61"/>
    </row>
    <row r="817" spans="1:5" x14ac:dyDescent="0.2">
      <c r="A817" s="80"/>
      <c r="B817" s="70"/>
      <c r="C817" s="71"/>
      <c r="D817" s="71"/>
      <c r="E817" s="61"/>
    </row>
    <row r="818" spans="1:5" x14ac:dyDescent="0.2">
      <c r="A818" s="80"/>
      <c r="B818" s="70"/>
      <c r="C818" s="71"/>
      <c r="D818" s="71"/>
      <c r="E818" s="61"/>
    </row>
    <row r="819" spans="1:5" x14ac:dyDescent="0.2">
      <c r="A819" s="80"/>
      <c r="B819" s="70"/>
      <c r="C819" s="71"/>
      <c r="D819" s="71"/>
      <c r="E819" s="61"/>
    </row>
    <row r="820" spans="1:5" x14ac:dyDescent="0.2">
      <c r="A820" s="80"/>
      <c r="B820" s="70"/>
      <c r="C820" s="71"/>
      <c r="D820" s="71"/>
      <c r="E820" s="61"/>
    </row>
    <row r="821" spans="1:5" x14ac:dyDescent="0.2">
      <c r="A821" s="80"/>
      <c r="B821" s="70"/>
      <c r="C821" s="71"/>
      <c r="D821" s="71"/>
      <c r="E821" s="61"/>
    </row>
    <row r="822" spans="1:5" x14ac:dyDescent="0.2">
      <c r="A822" s="80"/>
      <c r="B822" s="70"/>
      <c r="C822" s="71"/>
      <c r="D822" s="71"/>
      <c r="E822" s="61"/>
    </row>
    <row r="823" spans="1:5" x14ac:dyDescent="0.2">
      <c r="A823" s="80"/>
      <c r="B823" s="70"/>
      <c r="C823" s="71"/>
      <c r="D823" s="71"/>
      <c r="E823" s="61"/>
    </row>
    <row r="824" spans="1:5" x14ac:dyDescent="0.2">
      <c r="A824" s="80"/>
      <c r="B824" s="70"/>
      <c r="C824" s="71"/>
      <c r="D824" s="71"/>
      <c r="E824" s="61"/>
    </row>
    <row r="825" spans="1:5" x14ac:dyDescent="0.2">
      <c r="A825" s="80"/>
      <c r="B825" s="70"/>
      <c r="C825" s="71"/>
      <c r="D825" s="71"/>
      <c r="E825" s="61"/>
    </row>
    <row r="826" spans="1:5" x14ac:dyDescent="0.2">
      <c r="A826" s="80"/>
      <c r="B826" s="70"/>
      <c r="C826" s="71"/>
      <c r="D826" s="71"/>
      <c r="E826" s="61"/>
    </row>
    <row r="827" spans="1:5" x14ac:dyDescent="0.2">
      <c r="A827" s="80"/>
      <c r="B827" s="70"/>
      <c r="C827" s="71"/>
      <c r="D827" s="71"/>
      <c r="E827" s="61"/>
    </row>
    <row r="828" spans="1:5" x14ac:dyDescent="0.2">
      <c r="A828" s="80"/>
      <c r="B828" s="70"/>
      <c r="C828" s="71"/>
      <c r="D828" s="71"/>
      <c r="E828" s="61"/>
    </row>
    <row r="829" spans="1:5" x14ac:dyDescent="0.2">
      <c r="A829" s="80"/>
      <c r="B829" s="70"/>
      <c r="C829" s="71"/>
      <c r="D829" s="71"/>
      <c r="E829" s="61"/>
    </row>
    <row r="830" spans="1:5" x14ac:dyDescent="0.2">
      <c r="A830" s="80"/>
      <c r="B830" s="70"/>
      <c r="C830" s="71"/>
      <c r="D830" s="71"/>
      <c r="E830" s="61"/>
    </row>
    <row r="831" spans="1:5" x14ac:dyDescent="0.2">
      <c r="A831" s="80"/>
      <c r="B831" s="70"/>
      <c r="C831" s="71"/>
      <c r="D831" s="71"/>
      <c r="E831" s="61"/>
    </row>
    <row r="832" spans="1:5" x14ac:dyDescent="0.2">
      <c r="A832" s="80"/>
      <c r="B832" s="70"/>
      <c r="C832" s="71"/>
      <c r="D832" s="71"/>
      <c r="E832" s="61"/>
    </row>
    <row r="833" spans="1:5" x14ac:dyDescent="0.2">
      <c r="A833" s="80"/>
      <c r="B833" s="70"/>
      <c r="C833" s="71"/>
      <c r="D833" s="71"/>
      <c r="E833" s="61"/>
    </row>
    <row r="834" spans="1:5" x14ac:dyDescent="0.2">
      <c r="A834" s="80"/>
      <c r="B834" s="70"/>
      <c r="C834" s="71"/>
      <c r="D834" s="71"/>
      <c r="E834" s="61"/>
    </row>
    <row r="835" spans="1:5" x14ac:dyDescent="0.2">
      <c r="A835" s="80"/>
      <c r="B835" s="70"/>
      <c r="C835" s="71"/>
      <c r="D835" s="71"/>
      <c r="E835" s="61"/>
    </row>
    <row r="836" spans="1:5" x14ac:dyDescent="0.2">
      <c r="A836" s="80"/>
      <c r="B836" s="70"/>
      <c r="C836" s="71"/>
      <c r="D836" s="71"/>
      <c r="E836" s="61"/>
    </row>
    <row r="837" spans="1:5" x14ac:dyDescent="0.2">
      <c r="A837" s="80"/>
      <c r="B837" s="70"/>
      <c r="C837" s="71"/>
      <c r="D837" s="71"/>
      <c r="E837" s="61"/>
    </row>
    <row r="838" spans="1:5" x14ac:dyDescent="0.2">
      <c r="A838" s="80"/>
      <c r="B838" s="70"/>
      <c r="C838" s="71"/>
      <c r="D838" s="71"/>
      <c r="E838" s="61"/>
    </row>
    <row r="839" spans="1:5" x14ac:dyDescent="0.2">
      <c r="A839" s="80"/>
      <c r="B839" s="70"/>
      <c r="C839" s="71"/>
      <c r="D839" s="71"/>
      <c r="E839" s="61"/>
    </row>
    <row r="840" spans="1:5" x14ac:dyDescent="0.2">
      <c r="A840" s="80"/>
      <c r="B840" s="70"/>
      <c r="C840" s="71"/>
      <c r="D840" s="71"/>
      <c r="E840" s="61"/>
    </row>
    <row r="841" spans="1:5" x14ac:dyDescent="0.2">
      <c r="A841" s="80"/>
      <c r="B841" s="70"/>
      <c r="C841" s="71"/>
      <c r="D841" s="71"/>
      <c r="E841" s="61"/>
    </row>
    <row r="842" spans="1:5" x14ac:dyDescent="0.2">
      <c r="A842" s="80"/>
      <c r="B842" s="70"/>
      <c r="C842" s="71"/>
      <c r="D842" s="71"/>
      <c r="E842" s="61"/>
    </row>
    <row r="843" spans="1:5" x14ac:dyDescent="0.2">
      <c r="A843" s="80"/>
      <c r="B843" s="70"/>
      <c r="C843" s="71"/>
      <c r="D843" s="71"/>
      <c r="E843" s="61"/>
    </row>
    <row r="844" spans="1:5" x14ac:dyDescent="0.2">
      <c r="A844" s="80"/>
      <c r="B844" s="70"/>
      <c r="C844" s="71"/>
      <c r="D844" s="71"/>
      <c r="E844" s="61"/>
    </row>
    <row r="845" spans="1:5" x14ac:dyDescent="0.2">
      <c r="A845" s="80"/>
      <c r="B845" s="70"/>
      <c r="C845" s="71"/>
      <c r="D845" s="71"/>
      <c r="E845" s="61"/>
    </row>
    <row r="846" spans="1:5" x14ac:dyDescent="0.2">
      <c r="A846" s="80"/>
      <c r="B846" s="70"/>
      <c r="C846" s="71"/>
      <c r="D846" s="71"/>
      <c r="E846" s="61"/>
    </row>
    <row r="847" spans="1:5" x14ac:dyDescent="0.2">
      <c r="A847" s="80"/>
      <c r="B847" s="70"/>
      <c r="C847" s="71"/>
      <c r="D847" s="71"/>
      <c r="E847" s="61"/>
    </row>
    <row r="848" spans="1:5" x14ac:dyDescent="0.2">
      <c r="A848" s="80"/>
      <c r="B848" s="70"/>
      <c r="C848" s="71"/>
      <c r="D848" s="71"/>
      <c r="E848" s="61"/>
    </row>
    <row r="849" spans="1:5" x14ac:dyDescent="0.2">
      <c r="A849" s="80"/>
      <c r="B849" s="70"/>
      <c r="C849" s="71"/>
      <c r="D849" s="71"/>
      <c r="E849" s="61"/>
    </row>
    <row r="850" spans="1:5" x14ac:dyDescent="0.2">
      <c r="A850" s="80"/>
      <c r="B850" s="70"/>
      <c r="C850" s="71"/>
      <c r="D850" s="71"/>
      <c r="E850" s="61"/>
    </row>
    <row r="851" spans="1:5" x14ac:dyDescent="0.2">
      <c r="A851" s="80"/>
      <c r="B851" s="70"/>
      <c r="C851" s="71"/>
      <c r="D851" s="71"/>
      <c r="E851" s="61"/>
    </row>
    <row r="852" spans="1:5" x14ac:dyDescent="0.2">
      <c r="A852" s="80"/>
      <c r="B852" s="70"/>
      <c r="C852" s="71"/>
      <c r="D852" s="71"/>
      <c r="E852" s="61"/>
    </row>
    <row r="853" spans="1:5" x14ac:dyDescent="0.2">
      <c r="A853" s="80"/>
      <c r="B853" s="70"/>
      <c r="C853" s="71"/>
      <c r="D853" s="71"/>
      <c r="E853" s="61"/>
    </row>
    <row r="854" spans="1:5" x14ac:dyDescent="0.2">
      <c r="A854" s="80"/>
      <c r="B854" s="70"/>
      <c r="C854" s="71"/>
      <c r="D854" s="71"/>
      <c r="E854" s="61"/>
    </row>
    <row r="855" spans="1:5" x14ac:dyDescent="0.2">
      <c r="A855" s="80"/>
      <c r="B855" s="70"/>
      <c r="C855" s="71"/>
      <c r="D855" s="71"/>
      <c r="E855" s="61"/>
    </row>
    <row r="856" spans="1:5" x14ac:dyDescent="0.2">
      <c r="A856" s="80"/>
      <c r="B856" s="70"/>
      <c r="C856" s="71"/>
      <c r="D856" s="71"/>
      <c r="E856" s="61"/>
    </row>
    <row r="857" spans="1:5" x14ac:dyDescent="0.2">
      <c r="A857" s="80"/>
      <c r="B857" s="70"/>
      <c r="C857" s="71"/>
      <c r="D857" s="71"/>
      <c r="E857" s="61"/>
    </row>
    <row r="858" spans="1:5" x14ac:dyDescent="0.2">
      <c r="A858" s="80"/>
      <c r="B858" s="70"/>
      <c r="C858" s="71"/>
      <c r="D858" s="71"/>
      <c r="E858" s="61"/>
    </row>
    <row r="859" spans="1:5" x14ac:dyDescent="0.2">
      <c r="A859" s="80"/>
      <c r="B859" s="70"/>
      <c r="C859" s="71"/>
      <c r="D859" s="71"/>
      <c r="E859" s="61"/>
    </row>
    <row r="860" spans="1:5" x14ac:dyDescent="0.2">
      <c r="A860" s="80"/>
      <c r="B860" s="70"/>
      <c r="C860" s="71"/>
      <c r="D860" s="71"/>
      <c r="E860" s="61"/>
    </row>
    <row r="861" spans="1:5" x14ac:dyDescent="0.2">
      <c r="A861" s="80"/>
      <c r="B861" s="70"/>
      <c r="C861" s="71"/>
      <c r="D861" s="71"/>
      <c r="E861" s="61"/>
    </row>
    <row r="862" spans="1:5" x14ac:dyDescent="0.2">
      <c r="A862" s="80"/>
      <c r="B862" s="70"/>
      <c r="C862" s="71"/>
      <c r="D862" s="71"/>
      <c r="E862" s="61"/>
    </row>
    <row r="863" spans="1:5" x14ac:dyDescent="0.2">
      <c r="A863" s="80"/>
      <c r="B863" s="70"/>
      <c r="C863" s="71"/>
      <c r="D863" s="71"/>
      <c r="E863" s="61"/>
    </row>
    <row r="864" spans="1:5" x14ac:dyDescent="0.2">
      <c r="A864" s="80"/>
      <c r="B864" s="70"/>
      <c r="C864" s="71"/>
      <c r="D864" s="71"/>
      <c r="E864" s="61"/>
    </row>
    <row r="865" spans="1:5" x14ac:dyDescent="0.2">
      <c r="A865" s="80"/>
      <c r="B865" s="70"/>
      <c r="C865" s="71"/>
      <c r="D865" s="71"/>
      <c r="E865" s="61"/>
    </row>
    <row r="866" spans="1:5" x14ac:dyDescent="0.2">
      <c r="A866" s="80"/>
      <c r="B866" s="70"/>
      <c r="C866" s="71"/>
      <c r="D866" s="71"/>
      <c r="E866" s="61"/>
    </row>
    <row r="867" spans="1:5" x14ac:dyDescent="0.2">
      <c r="A867" s="80"/>
      <c r="B867" s="70"/>
      <c r="C867" s="71"/>
      <c r="D867" s="71"/>
      <c r="E867" s="61"/>
    </row>
    <row r="868" spans="1:5" x14ac:dyDescent="0.2">
      <c r="A868" s="80"/>
      <c r="B868" s="70"/>
      <c r="C868" s="71"/>
      <c r="D868" s="71"/>
      <c r="E868" s="61"/>
    </row>
    <row r="869" spans="1:5" x14ac:dyDescent="0.2">
      <c r="A869" s="80"/>
      <c r="B869" s="70"/>
      <c r="C869" s="71"/>
      <c r="D869" s="71"/>
      <c r="E869" s="61"/>
    </row>
    <row r="870" spans="1:5" x14ac:dyDescent="0.2">
      <c r="A870" s="80"/>
      <c r="B870" s="70"/>
      <c r="C870" s="71"/>
      <c r="D870" s="71"/>
      <c r="E870" s="61"/>
    </row>
    <row r="871" spans="1:5" x14ac:dyDescent="0.2">
      <c r="A871" s="80"/>
      <c r="B871" s="70"/>
      <c r="C871" s="71"/>
      <c r="D871" s="71"/>
      <c r="E871" s="61"/>
    </row>
    <row r="872" spans="1:5" x14ac:dyDescent="0.2">
      <c r="A872" s="80"/>
      <c r="B872" s="70"/>
      <c r="C872" s="71"/>
      <c r="D872" s="71"/>
      <c r="E872" s="61"/>
    </row>
    <row r="873" spans="1:5" x14ac:dyDescent="0.2">
      <c r="A873" s="80"/>
      <c r="B873" s="70"/>
      <c r="C873" s="71"/>
      <c r="D873" s="71"/>
      <c r="E873" s="61"/>
    </row>
    <row r="874" spans="1:5" x14ac:dyDescent="0.2">
      <c r="A874" s="80"/>
      <c r="B874" s="70"/>
      <c r="C874" s="71"/>
      <c r="D874" s="71"/>
      <c r="E874" s="61"/>
    </row>
    <row r="875" spans="1:5" x14ac:dyDescent="0.2">
      <c r="A875" s="80"/>
      <c r="B875" s="70"/>
      <c r="C875" s="71"/>
      <c r="D875" s="71"/>
      <c r="E875" s="61"/>
    </row>
    <row r="876" spans="1:5" x14ac:dyDescent="0.2">
      <c r="A876" s="80"/>
      <c r="B876" s="70"/>
      <c r="C876" s="71"/>
      <c r="D876" s="71"/>
      <c r="E876" s="61"/>
    </row>
    <row r="877" spans="1:5" x14ac:dyDescent="0.2">
      <c r="A877" s="80"/>
      <c r="B877" s="70"/>
      <c r="C877" s="71"/>
      <c r="D877" s="71"/>
      <c r="E877" s="61"/>
    </row>
    <row r="878" spans="1:5" x14ac:dyDescent="0.2">
      <c r="A878" s="80"/>
      <c r="B878" s="70"/>
      <c r="C878" s="71"/>
      <c r="D878" s="71"/>
      <c r="E878" s="61"/>
    </row>
    <row r="879" spans="1:5" x14ac:dyDescent="0.2">
      <c r="A879" s="80"/>
      <c r="B879" s="70"/>
      <c r="C879" s="71"/>
      <c r="D879" s="71"/>
      <c r="E879" s="61"/>
    </row>
    <row r="880" spans="1:5" x14ac:dyDescent="0.2">
      <c r="A880" s="80"/>
      <c r="B880" s="70"/>
      <c r="C880" s="71"/>
      <c r="D880" s="71"/>
      <c r="E880" s="61"/>
    </row>
    <row r="881" spans="1:5" x14ac:dyDescent="0.2">
      <c r="A881" s="80"/>
      <c r="B881" s="70"/>
      <c r="C881" s="71"/>
      <c r="D881" s="71"/>
      <c r="E881" s="61"/>
    </row>
    <row r="882" spans="1:5" x14ac:dyDescent="0.2">
      <c r="A882" s="80"/>
      <c r="B882" s="70"/>
      <c r="C882" s="71"/>
      <c r="D882" s="71"/>
      <c r="E882" s="61"/>
    </row>
    <row r="883" spans="1:5" x14ac:dyDescent="0.2">
      <c r="A883" s="80"/>
      <c r="B883" s="70"/>
      <c r="C883" s="71"/>
      <c r="D883" s="71"/>
      <c r="E883" s="61"/>
    </row>
    <row r="884" spans="1:5" x14ac:dyDescent="0.2">
      <c r="A884" s="80"/>
      <c r="B884" s="70"/>
      <c r="C884" s="71"/>
      <c r="D884" s="71"/>
      <c r="E884" s="61"/>
    </row>
    <row r="885" spans="1:5" x14ac:dyDescent="0.2">
      <c r="A885" s="80"/>
      <c r="B885" s="70"/>
      <c r="C885" s="71"/>
      <c r="D885" s="71"/>
      <c r="E885" s="61"/>
    </row>
    <row r="886" spans="1:5" x14ac:dyDescent="0.2">
      <c r="A886" s="80"/>
      <c r="B886" s="70"/>
      <c r="C886" s="71"/>
      <c r="D886" s="71"/>
      <c r="E886" s="61"/>
    </row>
    <row r="887" spans="1:5" x14ac:dyDescent="0.2">
      <c r="A887" s="80"/>
      <c r="B887" s="70"/>
      <c r="C887" s="71"/>
      <c r="D887" s="71"/>
      <c r="E887" s="61"/>
    </row>
    <row r="888" spans="1:5" x14ac:dyDescent="0.2">
      <c r="A888" s="80"/>
      <c r="B888" s="70"/>
      <c r="C888" s="71"/>
      <c r="D888" s="71"/>
      <c r="E888" s="61"/>
    </row>
    <row r="889" spans="1:5" x14ac:dyDescent="0.2">
      <c r="A889" s="80"/>
      <c r="B889" s="70"/>
      <c r="C889" s="71"/>
      <c r="D889" s="71"/>
      <c r="E889" s="61"/>
    </row>
    <row r="890" spans="1:5" x14ac:dyDescent="0.2">
      <c r="A890" s="80"/>
      <c r="B890" s="70"/>
      <c r="C890" s="71"/>
      <c r="D890" s="71"/>
      <c r="E890" s="61"/>
    </row>
    <row r="891" spans="1:5" x14ac:dyDescent="0.2">
      <c r="A891" s="80"/>
      <c r="B891" s="70"/>
      <c r="C891" s="71"/>
      <c r="D891" s="71"/>
      <c r="E891" s="61"/>
    </row>
    <row r="892" spans="1:5" x14ac:dyDescent="0.2">
      <c r="A892" s="80"/>
      <c r="B892" s="70"/>
      <c r="C892" s="71"/>
      <c r="D892" s="71"/>
      <c r="E892" s="61"/>
    </row>
    <row r="893" spans="1:5" x14ac:dyDescent="0.2">
      <c r="A893" s="80"/>
      <c r="B893" s="70"/>
      <c r="C893" s="71"/>
      <c r="D893" s="71"/>
      <c r="E893" s="61"/>
    </row>
    <row r="894" spans="1:5" x14ac:dyDescent="0.2">
      <c r="A894" s="80"/>
      <c r="B894" s="70"/>
      <c r="C894" s="71"/>
      <c r="D894" s="71"/>
      <c r="E894" s="61"/>
    </row>
    <row r="895" spans="1:5" x14ac:dyDescent="0.2">
      <c r="A895" s="80"/>
      <c r="B895" s="70"/>
      <c r="C895" s="71"/>
      <c r="D895" s="71"/>
      <c r="E895" s="61"/>
    </row>
    <row r="896" spans="1:5" x14ac:dyDescent="0.2">
      <c r="A896" s="80"/>
      <c r="B896" s="70"/>
      <c r="C896" s="71"/>
      <c r="D896" s="71"/>
      <c r="E896" s="61"/>
    </row>
    <row r="897" spans="1:5" x14ac:dyDescent="0.2">
      <c r="A897" s="80"/>
      <c r="B897" s="70"/>
      <c r="C897" s="71"/>
      <c r="D897" s="71"/>
      <c r="E897" s="61"/>
    </row>
    <row r="898" spans="1:5" x14ac:dyDescent="0.2">
      <c r="A898" s="80"/>
      <c r="B898" s="70"/>
      <c r="C898" s="71"/>
      <c r="D898" s="71"/>
      <c r="E898" s="61"/>
    </row>
    <row r="899" spans="1:5" x14ac:dyDescent="0.2">
      <c r="A899" s="80"/>
      <c r="B899" s="70"/>
      <c r="C899" s="71"/>
      <c r="D899" s="71"/>
      <c r="E899" s="61"/>
    </row>
    <row r="900" spans="1:5" x14ac:dyDescent="0.2">
      <c r="A900" s="80"/>
      <c r="B900" s="70"/>
      <c r="C900" s="71"/>
      <c r="D900" s="71"/>
      <c r="E900" s="61"/>
    </row>
    <row r="901" spans="1:5" x14ac:dyDescent="0.2">
      <c r="A901" s="80"/>
      <c r="B901" s="70"/>
      <c r="C901" s="71"/>
      <c r="D901" s="71"/>
      <c r="E901" s="61"/>
    </row>
    <row r="902" spans="1:5" x14ac:dyDescent="0.2">
      <c r="A902" s="80"/>
      <c r="B902" s="70"/>
      <c r="C902" s="71"/>
      <c r="D902" s="71"/>
      <c r="E902" s="61"/>
    </row>
    <row r="903" spans="1:5" x14ac:dyDescent="0.2">
      <c r="A903" s="80"/>
      <c r="B903" s="70"/>
      <c r="C903" s="71"/>
      <c r="D903" s="71"/>
      <c r="E903" s="61"/>
    </row>
    <row r="904" spans="1:5" x14ac:dyDescent="0.2">
      <c r="A904" s="80"/>
      <c r="B904" s="70"/>
      <c r="C904" s="71"/>
      <c r="D904" s="71"/>
      <c r="E904" s="61"/>
    </row>
    <row r="905" spans="1:5" x14ac:dyDescent="0.2">
      <c r="A905" s="80"/>
      <c r="B905" s="70"/>
      <c r="C905" s="71"/>
      <c r="D905" s="71"/>
      <c r="E905" s="61"/>
    </row>
    <row r="906" spans="1:5" x14ac:dyDescent="0.2">
      <c r="A906" s="80"/>
      <c r="B906" s="70"/>
      <c r="C906" s="71"/>
      <c r="D906" s="71"/>
      <c r="E906" s="61"/>
    </row>
    <row r="907" spans="1:5" x14ac:dyDescent="0.2">
      <c r="A907" s="80"/>
      <c r="B907" s="70"/>
      <c r="C907" s="71"/>
      <c r="D907" s="71"/>
      <c r="E907" s="61"/>
    </row>
    <row r="908" spans="1:5" x14ac:dyDescent="0.2">
      <c r="A908" s="80"/>
      <c r="B908" s="70"/>
      <c r="C908" s="71"/>
      <c r="D908" s="71"/>
      <c r="E908" s="61"/>
    </row>
    <row r="909" spans="1:5" x14ac:dyDescent="0.2">
      <c r="A909" s="80"/>
      <c r="B909" s="70"/>
      <c r="C909" s="71"/>
      <c r="D909" s="71"/>
      <c r="E909" s="61"/>
    </row>
    <row r="910" spans="1:5" x14ac:dyDescent="0.2">
      <c r="A910" s="80"/>
      <c r="B910" s="70"/>
      <c r="C910" s="71"/>
      <c r="D910" s="71"/>
      <c r="E910" s="61"/>
    </row>
    <row r="911" spans="1:5" x14ac:dyDescent="0.2">
      <c r="A911" s="80"/>
      <c r="B911" s="70"/>
      <c r="C911" s="71"/>
      <c r="D911" s="71"/>
      <c r="E911" s="61"/>
    </row>
    <row r="912" spans="1:5" x14ac:dyDescent="0.2">
      <c r="A912" s="80"/>
      <c r="B912" s="70"/>
      <c r="C912" s="71"/>
      <c r="D912" s="71"/>
      <c r="E912" s="61"/>
    </row>
    <row r="913" spans="1:5" x14ac:dyDescent="0.2">
      <c r="A913" s="80"/>
      <c r="B913" s="70"/>
      <c r="C913" s="71"/>
      <c r="D913" s="71"/>
      <c r="E913" s="61"/>
    </row>
    <row r="914" spans="1:5" x14ac:dyDescent="0.2">
      <c r="A914" s="80"/>
      <c r="B914" s="70"/>
      <c r="C914" s="71"/>
      <c r="D914" s="71"/>
      <c r="E914" s="61"/>
    </row>
    <row r="915" spans="1:5" x14ac:dyDescent="0.2">
      <c r="A915" s="80"/>
      <c r="B915" s="70"/>
      <c r="C915" s="71"/>
      <c r="D915" s="71"/>
      <c r="E915" s="61"/>
    </row>
    <row r="916" spans="1:5" x14ac:dyDescent="0.2">
      <c r="A916" s="80"/>
      <c r="B916" s="70"/>
      <c r="C916" s="71"/>
      <c r="D916" s="71"/>
      <c r="E916" s="61"/>
    </row>
    <row r="917" spans="1:5" x14ac:dyDescent="0.2">
      <c r="A917" s="80"/>
      <c r="B917" s="70"/>
      <c r="C917" s="71"/>
      <c r="D917" s="71"/>
      <c r="E917" s="61"/>
    </row>
    <row r="918" spans="1:5" x14ac:dyDescent="0.2">
      <c r="A918" s="80"/>
      <c r="B918" s="70"/>
      <c r="C918" s="71"/>
      <c r="D918" s="71"/>
      <c r="E918" s="61"/>
    </row>
    <row r="919" spans="1:5" x14ac:dyDescent="0.2">
      <c r="A919" s="80"/>
      <c r="B919" s="70"/>
      <c r="C919" s="71"/>
      <c r="D919" s="71"/>
      <c r="E919" s="61"/>
    </row>
    <row r="920" spans="1:5" x14ac:dyDescent="0.2">
      <c r="A920" s="80"/>
      <c r="B920" s="70"/>
      <c r="C920" s="71"/>
      <c r="D920" s="71"/>
      <c r="E920" s="61"/>
    </row>
    <row r="921" spans="1:5" x14ac:dyDescent="0.2">
      <c r="A921" s="80"/>
      <c r="B921" s="70"/>
      <c r="C921" s="71"/>
      <c r="D921" s="71"/>
      <c r="E921" s="61"/>
    </row>
    <row r="922" spans="1:5" x14ac:dyDescent="0.2">
      <c r="A922" s="80"/>
      <c r="B922" s="70"/>
      <c r="C922" s="71"/>
      <c r="D922" s="71"/>
      <c r="E922" s="61"/>
    </row>
    <row r="923" spans="1:5" x14ac:dyDescent="0.2">
      <c r="A923" s="80"/>
      <c r="B923" s="70"/>
      <c r="C923" s="71"/>
      <c r="D923" s="71"/>
      <c r="E923" s="61"/>
    </row>
    <row r="924" spans="1:5" x14ac:dyDescent="0.2">
      <c r="A924" s="80"/>
      <c r="B924" s="70"/>
      <c r="C924" s="71"/>
      <c r="D924" s="71"/>
      <c r="E924" s="61"/>
    </row>
    <row r="925" spans="1:5" x14ac:dyDescent="0.2">
      <c r="A925" s="80"/>
      <c r="B925" s="70"/>
      <c r="C925" s="71"/>
      <c r="D925" s="71"/>
      <c r="E925" s="61"/>
    </row>
    <row r="926" spans="1:5" x14ac:dyDescent="0.2">
      <c r="A926" s="80"/>
      <c r="B926" s="70"/>
      <c r="C926" s="71"/>
      <c r="D926" s="71"/>
      <c r="E926" s="61"/>
    </row>
    <row r="927" spans="1:5" x14ac:dyDescent="0.2">
      <c r="A927" s="80"/>
      <c r="B927" s="70"/>
      <c r="C927" s="71"/>
      <c r="D927" s="71"/>
      <c r="E927" s="61"/>
    </row>
    <row r="928" spans="1:5" x14ac:dyDescent="0.2">
      <c r="A928" s="80"/>
      <c r="B928" s="70"/>
      <c r="C928" s="71"/>
      <c r="D928" s="71"/>
      <c r="E928" s="61"/>
    </row>
    <row r="929" spans="1:5" x14ac:dyDescent="0.2">
      <c r="A929" s="80"/>
      <c r="B929" s="70"/>
      <c r="C929" s="71"/>
      <c r="D929" s="71"/>
      <c r="E929" s="61"/>
    </row>
    <row r="930" spans="1:5" x14ac:dyDescent="0.2">
      <c r="A930" s="80"/>
      <c r="B930" s="70"/>
      <c r="C930" s="71"/>
      <c r="D930" s="71"/>
      <c r="E930" s="61"/>
    </row>
    <row r="931" spans="1:5" x14ac:dyDescent="0.2">
      <c r="A931" s="80"/>
      <c r="B931" s="70"/>
      <c r="C931" s="71"/>
      <c r="D931" s="71"/>
      <c r="E931" s="61"/>
    </row>
    <row r="932" spans="1:5" x14ac:dyDescent="0.2">
      <c r="A932" s="80"/>
      <c r="B932" s="70"/>
      <c r="C932" s="71"/>
      <c r="D932" s="71"/>
      <c r="E932" s="61"/>
    </row>
    <row r="933" spans="1:5" x14ac:dyDescent="0.2">
      <c r="A933" s="80"/>
      <c r="B933" s="70"/>
      <c r="C933" s="71"/>
      <c r="D933" s="71"/>
      <c r="E933" s="61"/>
    </row>
    <row r="934" spans="1:5" x14ac:dyDescent="0.2">
      <c r="A934" s="80"/>
      <c r="B934" s="70"/>
      <c r="C934" s="71"/>
      <c r="D934" s="71"/>
      <c r="E934" s="61"/>
    </row>
    <row r="935" spans="1:5" x14ac:dyDescent="0.2">
      <c r="A935" s="80"/>
      <c r="B935" s="70"/>
      <c r="C935" s="71"/>
      <c r="D935" s="71"/>
      <c r="E935" s="61"/>
    </row>
    <row r="936" spans="1:5" x14ac:dyDescent="0.2">
      <c r="A936" s="80"/>
      <c r="B936" s="70"/>
      <c r="C936" s="71"/>
      <c r="D936" s="71"/>
      <c r="E936" s="61"/>
    </row>
    <row r="937" spans="1:5" x14ac:dyDescent="0.2">
      <c r="A937" s="80"/>
      <c r="B937" s="70"/>
      <c r="C937" s="71"/>
      <c r="D937" s="71"/>
      <c r="E937" s="61"/>
    </row>
    <row r="938" spans="1:5" x14ac:dyDescent="0.2">
      <c r="A938" s="80"/>
      <c r="B938" s="70"/>
      <c r="C938" s="71"/>
      <c r="D938" s="71"/>
      <c r="E938" s="61"/>
    </row>
    <row r="939" spans="1:5" x14ac:dyDescent="0.2">
      <c r="A939" s="80"/>
      <c r="B939" s="70"/>
      <c r="C939" s="71"/>
      <c r="D939" s="71"/>
      <c r="E939" s="61"/>
    </row>
    <row r="940" spans="1:5" x14ac:dyDescent="0.2">
      <c r="A940" s="80"/>
      <c r="B940" s="70"/>
      <c r="C940" s="71"/>
      <c r="D940" s="71"/>
      <c r="E940" s="61"/>
    </row>
    <row r="941" spans="1:5" x14ac:dyDescent="0.2">
      <c r="A941" s="80"/>
      <c r="B941" s="70"/>
      <c r="C941" s="71"/>
      <c r="D941" s="71"/>
      <c r="E941" s="61"/>
    </row>
    <row r="942" spans="1:5" x14ac:dyDescent="0.2">
      <c r="A942" s="80"/>
      <c r="B942" s="70"/>
      <c r="C942" s="71"/>
      <c r="D942" s="71"/>
      <c r="E942" s="61"/>
    </row>
    <row r="943" spans="1:5" x14ac:dyDescent="0.2">
      <c r="A943" s="80"/>
      <c r="B943" s="70"/>
      <c r="C943" s="71"/>
      <c r="D943" s="71"/>
      <c r="E943" s="61"/>
    </row>
    <row r="944" spans="1:5" x14ac:dyDescent="0.2">
      <c r="A944" s="80"/>
      <c r="B944" s="70"/>
      <c r="C944" s="71"/>
      <c r="D944" s="71"/>
      <c r="E944" s="61"/>
    </row>
    <row r="945" spans="1:5" x14ac:dyDescent="0.2">
      <c r="A945" s="80"/>
      <c r="B945" s="70"/>
      <c r="C945" s="71"/>
      <c r="D945" s="71"/>
      <c r="E945" s="61"/>
    </row>
    <row r="946" spans="1:5" x14ac:dyDescent="0.2">
      <c r="A946" s="80"/>
      <c r="B946" s="70"/>
      <c r="C946" s="71"/>
      <c r="D946" s="71"/>
      <c r="E946" s="61"/>
    </row>
    <row r="947" spans="1:5" x14ac:dyDescent="0.2">
      <c r="A947" s="80"/>
      <c r="B947" s="70"/>
      <c r="C947" s="71"/>
      <c r="D947" s="71"/>
      <c r="E947" s="61"/>
    </row>
    <row r="948" spans="1:5" x14ac:dyDescent="0.2">
      <c r="A948" s="80"/>
      <c r="B948" s="70"/>
      <c r="C948" s="71"/>
      <c r="D948" s="71"/>
      <c r="E948" s="61"/>
    </row>
    <row r="949" spans="1:5" x14ac:dyDescent="0.2">
      <c r="A949" s="80"/>
      <c r="B949" s="70"/>
      <c r="C949" s="71"/>
      <c r="D949" s="71"/>
      <c r="E949" s="61"/>
    </row>
    <row r="950" spans="1:5" x14ac:dyDescent="0.2">
      <c r="A950" s="80"/>
      <c r="B950" s="70"/>
      <c r="C950" s="71"/>
      <c r="D950" s="71"/>
      <c r="E950" s="61"/>
    </row>
    <row r="951" spans="1:5" x14ac:dyDescent="0.2">
      <c r="A951" s="80"/>
      <c r="B951" s="70"/>
      <c r="C951" s="71"/>
      <c r="D951" s="71"/>
      <c r="E951" s="61"/>
    </row>
    <row r="952" spans="1:5" x14ac:dyDescent="0.2">
      <c r="A952" s="80"/>
      <c r="B952" s="70"/>
      <c r="C952" s="71"/>
      <c r="D952" s="71"/>
      <c r="E952" s="61"/>
    </row>
    <row r="953" spans="1:5" x14ac:dyDescent="0.2">
      <c r="A953" s="80"/>
      <c r="B953" s="70"/>
      <c r="C953" s="71"/>
      <c r="D953" s="71"/>
      <c r="E953" s="61"/>
    </row>
    <row r="954" spans="1:5" x14ac:dyDescent="0.2">
      <c r="A954" s="80"/>
      <c r="B954" s="70"/>
      <c r="C954" s="71"/>
      <c r="D954" s="71"/>
      <c r="E954" s="61"/>
    </row>
    <row r="955" spans="1:5" x14ac:dyDescent="0.2">
      <c r="A955" s="80"/>
      <c r="B955" s="70"/>
      <c r="C955" s="71"/>
      <c r="D955" s="71"/>
      <c r="E955" s="61"/>
    </row>
    <row r="956" spans="1:5" x14ac:dyDescent="0.2">
      <c r="A956" s="80"/>
      <c r="B956" s="70"/>
      <c r="C956" s="71"/>
      <c r="D956" s="71"/>
      <c r="E956" s="61"/>
    </row>
    <row r="957" spans="1:5" x14ac:dyDescent="0.2">
      <c r="A957" s="80"/>
      <c r="B957" s="70"/>
      <c r="C957" s="71"/>
      <c r="D957" s="71"/>
      <c r="E957" s="61"/>
    </row>
    <row r="958" spans="1:5" x14ac:dyDescent="0.2">
      <c r="A958" s="80"/>
      <c r="B958" s="70"/>
      <c r="C958" s="71"/>
      <c r="D958" s="71"/>
      <c r="E958" s="61"/>
    </row>
    <row r="959" spans="1:5" x14ac:dyDescent="0.2">
      <c r="A959" s="80"/>
      <c r="B959" s="70"/>
      <c r="C959" s="71"/>
      <c r="D959" s="71"/>
      <c r="E959" s="61"/>
    </row>
    <row r="960" spans="1:5" x14ac:dyDescent="0.2">
      <c r="A960" s="80"/>
      <c r="B960" s="70"/>
      <c r="C960" s="71"/>
      <c r="D960" s="71"/>
      <c r="E960" s="61"/>
    </row>
    <row r="961" spans="1:5" x14ac:dyDescent="0.2">
      <c r="A961" s="80"/>
      <c r="B961" s="70"/>
      <c r="C961" s="71"/>
      <c r="D961" s="71"/>
      <c r="E961" s="61"/>
    </row>
    <row r="962" spans="1:5" x14ac:dyDescent="0.2">
      <c r="A962" s="80"/>
      <c r="B962" s="70"/>
      <c r="C962" s="71"/>
      <c r="D962" s="71"/>
      <c r="E962" s="61"/>
    </row>
    <row r="963" spans="1:5" x14ac:dyDescent="0.2">
      <c r="A963" s="80"/>
      <c r="B963" s="70"/>
      <c r="C963" s="71"/>
      <c r="D963" s="71"/>
      <c r="E963" s="61"/>
    </row>
    <row r="964" spans="1:5" x14ac:dyDescent="0.2">
      <c r="A964" s="80"/>
      <c r="B964" s="70"/>
      <c r="C964" s="71"/>
      <c r="D964" s="71"/>
      <c r="E964" s="61"/>
    </row>
    <row r="965" spans="1:5" x14ac:dyDescent="0.2">
      <c r="A965" s="80"/>
      <c r="B965" s="70"/>
      <c r="C965" s="71"/>
      <c r="D965" s="71"/>
      <c r="E965" s="61"/>
    </row>
    <row r="966" spans="1:5" x14ac:dyDescent="0.2">
      <c r="A966" s="80"/>
      <c r="B966" s="70"/>
      <c r="C966" s="71"/>
      <c r="D966" s="71"/>
      <c r="E966" s="61"/>
    </row>
    <row r="967" spans="1:5" x14ac:dyDescent="0.2">
      <c r="A967" s="80"/>
      <c r="B967" s="70"/>
      <c r="C967" s="71"/>
      <c r="D967" s="71"/>
      <c r="E967" s="61"/>
    </row>
    <row r="968" spans="1:5" x14ac:dyDescent="0.2">
      <c r="A968" s="80"/>
      <c r="B968" s="70"/>
      <c r="C968" s="71"/>
      <c r="D968" s="71"/>
      <c r="E968" s="61"/>
    </row>
    <row r="969" spans="1:5" x14ac:dyDescent="0.2">
      <c r="A969" s="80"/>
      <c r="B969" s="70"/>
      <c r="C969" s="71"/>
      <c r="D969" s="71"/>
      <c r="E969" s="61"/>
    </row>
    <row r="970" spans="1:5" x14ac:dyDescent="0.2">
      <c r="A970" s="80"/>
      <c r="B970" s="70"/>
      <c r="C970" s="71"/>
      <c r="D970" s="71"/>
      <c r="E970" s="61"/>
    </row>
    <row r="971" spans="1:5" x14ac:dyDescent="0.2">
      <c r="A971" s="80"/>
      <c r="B971" s="70"/>
      <c r="C971" s="71"/>
      <c r="D971" s="71"/>
      <c r="E971" s="61"/>
    </row>
    <row r="972" spans="1:5" x14ac:dyDescent="0.2">
      <c r="A972" s="80"/>
      <c r="B972" s="70"/>
      <c r="C972" s="71"/>
      <c r="D972" s="71"/>
      <c r="E972" s="61"/>
    </row>
    <row r="973" spans="1:5" x14ac:dyDescent="0.2">
      <c r="A973" s="80"/>
      <c r="B973" s="70"/>
      <c r="C973" s="71"/>
      <c r="D973" s="71"/>
      <c r="E973" s="61"/>
    </row>
    <row r="974" spans="1:5" x14ac:dyDescent="0.2">
      <c r="A974" s="80"/>
      <c r="B974" s="70"/>
      <c r="C974" s="71"/>
      <c r="D974" s="71"/>
      <c r="E974" s="61"/>
    </row>
    <row r="975" spans="1:5" x14ac:dyDescent="0.2">
      <c r="A975" s="80"/>
      <c r="B975" s="70"/>
      <c r="C975" s="71"/>
      <c r="D975" s="71"/>
      <c r="E975" s="61"/>
    </row>
    <row r="976" spans="1:5" x14ac:dyDescent="0.2">
      <c r="A976" s="80"/>
      <c r="B976" s="70"/>
      <c r="C976" s="71"/>
      <c r="D976" s="71"/>
      <c r="E976" s="61"/>
    </row>
    <row r="977" spans="1:5" x14ac:dyDescent="0.2">
      <c r="A977" s="80"/>
      <c r="B977" s="70"/>
      <c r="C977" s="71"/>
      <c r="D977" s="71"/>
      <c r="E977" s="61"/>
    </row>
    <row r="978" spans="1:5" x14ac:dyDescent="0.2">
      <c r="A978" s="80"/>
      <c r="B978" s="70"/>
      <c r="C978" s="71"/>
      <c r="D978" s="71"/>
      <c r="E978" s="61"/>
    </row>
    <row r="979" spans="1:5" x14ac:dyDescent="0.2">
      <c r="A979" s="80"/>
      <c r="B979" s="70"/>
      <c r="C979" s="71"/>
      <c r="D979" s="71"/>
      <c r="E979" s="61"/>
    </row>
    <row r="980" spans="1:5" x14ac:dyDescent="0.2">
      <c r="A980" s="80"/>
      <c r="B980" s="70"/>
      <c r="C980" s="71"/>
      <c r="D980" s="71"/>
      <c r="E980" s="61"/>
    </row>
    <row r="981" spans="1:5" x14ac:dyDescent="0.2">
      <c r="A981" s="80"/>
      <c r="B981" s="70"/>
      <c r="C981" s="71"/>
      <c r="D981" s="71"/>
      <c r="E981" s="61"/>
    </row>
    <row r="982" spans="1:5" x14ac:dyDescent="0.2">
      <c r="A982" s="80"/>
      <c r="B982" s="70"/>
      <c r="C982" s="71"/>
      <c r="D982" s="71"/>
      <c r="E982" s="61"/>
    </row>
    <row r="983" spans="1:5" x14ac:dyDescent="0.2">
      <c r="A983" s="80"/>
      <c r="B983" s="70"/>
      <c r="C983" s="71"/>
      <c r="D983" s="71"/>
      <c r="E983" s="61"/>
    </row>
    <row r="984" spans="1:5" x14ac:dyDescent="0.2">
      <c r="A984" s="80"/>
      <c r="B984" s="70"/>
      <c r="C984" s="71"/>
      <c r="D984" s="71"/>
      <c r="E984" s="61"/>
    </row>
    <row r="985" spans="1:5" x14ac:dyDescent="0.2">
      <c r="A985" s="80"/>
      <c r="B985" s="70"/>
      <c r="C985" s="71"/>
      <c r="D985" s="71"/>
      <c r="E985" s="61"/>
    </row>
    <row r="986" spans="1:5" x14ac:dyDescent="0.2">
      <c r="A986" s="80"/>
      <c r="B986" s="70"/>
      <c r="C986" s="71"/>
      <c r="D986" s="71"/>
      <c r="E986" s="61"/>
    </row>
    <row r="987" spans="1:5" x14ac:dyDescent="0.2">
      <c r="A987" s="80"/>
      <c r="B987" s="70"/>
      <c r="C987" s="71"/>
      <c r="D987" s="71"/>
      <c r="E987" s="61"/>
    </row>
    <row r="988" spans="1:5" x14ac:dyDescent="0.2">
      <c r="A988" s="80"/>
      <c r="B988" s="70"/>
      <c r="C988" s="71"/>
      <c r="D988" s="71"/>
      <c r="E988" s="61"/>
    </row>
    <row r="989" spans="1:5" x14ac:dyDescent="0.2">
      <c r="A989" s="80"/>
      <c r="B989" s="70"/>
      <c r="C989" s="71"/>
      <c r="D989" s="71"/>
      <c r="E989" s="61"/>
    </row>
    <row r="990" spans="1:5" x14ac:dyDescent="0.2">
      <c r="A990" s="80"/>
      <c r="B990" s="70"/>
      <c r="C990" s="71"/>
      <c r="D990" s="71"/>
      <c r="E990" s="61"/>
    </row>
    <row r="991" spans="1:5" x14ac:dyDescent="0.2">
      <c r="A991" s="80"/>
      <c r="B991" s="70"/>
      <c r="C991" s="71"/>
      <c r="D991" s="71"/>
      <c r="E991" s="61"/>
    </row>
    <row r="992" spans="1:5" x14ac:dyDescent="0.2">
      <c r="A992" s="80"/>
      <c r="B992" s="70"/>
      <c r="C992" s="71"/>
      <c r="D992" s="71"/>
      <c r="E992" s="61"/>
    </row>
    <row r="993" spans="1:5" x14ac:dyDescent="0.2">
      <c r="A993" s="80"/>
      <c r="B993" s="70"/>
      <c r="C993" s="71"/>
      <c r="D993" s="71"/>
      <c r="E993" s="61"/>
    </row>
    <row r="994" spans="1:5" x14ac:dyDescent="0.2">
      <c r="A994" s="80"/>
      <c r="B994" s="70"/>
      <c r="C994" s="71"/>
      <c r="D994" s="71"/>
      <c r="E994" s="61"/>
    </row>
    <row r="995" spans="1:5" x14ac:dyDescent="0.2">
      <c r="A995" s="80"/>
      <c r="B995" s="70"/>
      <c r="C995" s="71"/>
      <c r="D995" s="71"/>
      <c r="E995" s="61"/>
    </row>
    <row r="996" spans="1:5" x14ac:dyDescent="0.2">
      <c r="A996" s="80"/>
      <c r="B996" s="70"/>
      <c r="C996" s="71"/>
      <c r="D996" s="71"/>
      <c r="E996" s="61"/>
    </row>
    <row r="997" spans="1:5" x14ac:dyDescent="0.2">
      <c r="A997" s="80"/>
      <c r="B997" s="70"/>
      <c r="C997" s="71"/>
      <c r="D997" s="71"/>
      <c r="E997" s="61"/>
    </row>
    <row r="998" spans="1:5" x14ac:dyDescent="0.2">
      <c r="A998" s="80"/>
      <c r="B998" s="70"/>
      <c r="C998" s="71"/>
      <c r="D998" s="71"/>
      <c r="E998" s="61"/>
    </row>
    <row r="999" spans="1:5" x14ac:dyDescent="0.2">
      <c r="A999" s="80"/>
      <c r="B999" s="70"/>
      <c r="C999" s="71"/>
      <c r="D999" s="71"/>
      <c r="E999" s="61"/>
    </row>
    <row r="1000" spans="1:5" x14ac:dyDescent="0.2">
      <c r="A1000" s="80"/>
      <c r="B1000" s="70"/>
      <c r="C1000" s="71"/>
      <c r="D1000" s="71"/>
      <c r="E1000" s="61"/>
    </row>
    <row r="1001" spans="1:5" x14ac:dyDescent="0.2">
      <c r="A1001" s="80"/>
      <c r="B1001" s="70"/>
      <c r="C1001" s="71"/>
      <c r="D1001" s="71"/>
      <c r="E1001" s="61"/>
    </row>
    <row r="1002" spans="1:5" x14ac:dyDescent="0.2">
      <c r="A1002" s="80"/>
      <c r="B1002" s="70"/>
      <c r="C1002" s="71"/>
      <c r="D1002" s="71"/>
      <c r="E1002" s="61"/>
    </row>
    <row r="1003" spans="1:5" x14ac:dyDescent="0.2">
      <c r="A1003" s="80"/>
      <c r="B1003" s="70"/>
      <c r="C1003" s="71"/>
      <c r="D1003" s="71"/>
      <c r="E1003" s="61"/>
    </row>
    <row r="1004" spans="1:5" x14ac:dyDescent="0.2">
      <c r="A1004" s="80"/>
      <c r="B1004" s="70"/>
      <c r="C1004" s="71"/>
      <c r="D1004" s="71"/>
      <c r="E1004" s="61"/>
    </row>
    <row r="1005" spans="1:5" x14ac:dyDescent="0.2">
      <c r="A1005" s="80"/>
      <c r="B1005" s="70"/>
      <c r="C1005" s="71"/>
      <c r="D1005" s="71"/>
      <c r="E1005" s="61"/>
    </row>
    <row r="1006" spans="1:5" x14ac:dyDescent="0.2">
      <c r="A1006" s="80"/>
      <c r="B1006" s="70"/>
      <c r="C1006" s="71"/>
      <c r="D1006" s="71"/>
      <c r="E1006" s="61"/>
    </row>
    <row r="1007" spans="1:5" x14ac:dyDescent="0.2">
      <c r="A1007" s="80"/>
      <c r="B1007" s="70"/>
      <c r="C1007" s="71"/>
      <c r="D1007" s="71"/>
      <c r="E1007" s="61"/>
    </row>
    <row r="1008" spans="1:5" x14ac:dyDescent="0.2">
      <c r="A1008" s="80"/>
      <c r="B1008" s="70"/>
      <c r="C1008" s="71"/>
      <c r="D1008" s="71"/>
      <c r="E1008" s="61"/>
    </row>
    <row r="1009" spans="1:5" x14ac:dyDescent="0.2">
      <c r="A1009" s="80"/>
      <c r="B1009" s="70"/>
      <c r="C1009" s="71"/>
      <c r="D1009" s="71"/>
      <c r="E1009" s="61"/>
    </row>
    <row r="1010" spans="1:5" x14ac:dyDescent="0.2">
      <c r="A1010" s="80"/>
      <c r="B1010" s="70"/>
      <c r="C1010" s="71"/>
      <c r="D1010" s="71"/>
      <c r="E1010" s="61"/>
    </row>
    <row r="1011" spans="1:5" x14ac:dyDescent="0.2">
      <c r="A1011" s="80"/>
      <c r="B1011" s="70"/>
      <c r="C1011" s="71"/>
      <c r="D1011" s="71"/>
      <c r="E1011" s="61"/>
    </row>
    <row r="1012" spans="1:5" x14ac:dyDescent="0.2">
      <c r="A1012" s="80"/>
      <c r="B1012" s="70"/>
      <c r="C1012" s="71"/>
      <c r="D1012" s="71"/>
      <c r="E1012" s="61"/>
    </row>
    <row r="1013" spans="1:5" x14ac:dyDescent="0.2">
      <c r="A1013" s="80"/>
      <c r="B1013" s="70"/>
      <c r="C1013" s="71"/>
      <c r="D1013" s="71"/>
      <c r="E1013" s="61"/>
    </row>
    <row r="1014" spans="1:5" x14ac:dyDescent="0.2">
      <c r="A1014" s="80"/>
      <c r="B1014" s="70"/>
      <c r="C1014" s="71"/>
      <c r="D1014" s="71"/>
      <c r="E1014" s="61"/>
    </row>
    <row r="1015" spans="1:5" x14ac:dyDescent="0.2">
      <c r="A1015" s="80"/>
      <c r="B1015" s="70"/>
      <c r="C1015" s="71"/>
      <c r="D1015" s="71"/>
      <c r="E1015" s="61"/>
    </row>
    <row r="1016" spans="1:5" x14ac:dyDescent="0.2">
      <c r="A1016" s="80"/>
      <c r="B1016" s="70"/>
      <c r="C1016" s="71"/>
      <c r="D1016" s="71"/>
      <c r="E1016" s="61"/>
    </row>
    <row r="1017" spans="1:5" x14ac:dyDescent="0.2">
      <c r="A1017" s="80"/>
      <c r="B1017" s="70"/>
      <c r="C1017" s="71"/>
      <c r="D1017" s="71"/>
      <c r="E1017" s="61"/>
    </row>
    <row r="1018" spans="1:5" x14ac:dyDescent="0.2">
      <c r="A1018" s="80"/>
      <c r="B1018" s="70"/>
      <c r="C1018" s="71"/>
      <c r="D1018" s="71"/>
      <c r="E1018" s="61"/>
    </row>
    <row r="1019" spans="1:5" x14ac:dyDescent="0.2">
      <c r="A1019" s="80"/>
      <c r="B1019" s="70"/>
      <c r="C1019" s="71"/>
      <c r="D1019" s="71"/>
      <c r="E1019" s="61"/>
    </row>
    <row r="1020" spans="1:5" x14ac:dyDescent="0.2">
      <c r="A1020" s="80"/>
      <c r="B1020" s="70"/>
      <c r="C1020" s="71"/>
      <c r="D1020" s="71"/>
      <c r="E1020" s="61"/>
    </row>
    <row r="1021" spans="1:5" x14ac:dyDescent="0.2">
      <c r="A1021" s="80"/>
      <c r="B1021" s="70"/>
      <c r="C1021" s="71"/>
      <c r="D1021" s="71"/>
      <c r="E1021" s="61"/>
    </row>
    <row r="1022" spans="1:5" x14ac:dyDescent="0.2">
      <c r="A1022" s="80"/>
      <c r="B1022" s="70"/>
      <c r="C1022" s="71"/>
      <c r="D1022" s="71"/>
      <c r="E1022" s="61"/>
    </row>
    <row r="1023" spans="1:5" x14ac:dyDescent="0.2">
      <c r="A1023" s="80"/>
      <c r="B1023" s="70"/>
      <c r="C1023" s="71"/>
      <c r="D1023" s="71"/>
      <c r="E1023" s="61"/>
    </row>
    <row r="1024" spans="1:5" x14ac:dyDescent="0.2">
      <c r="A1024" s="80"/>
      <c r="B1024" s="70"/>
      <c r="C1024" s="71"/>
      <c r="D1024" s="71"/>
      <c r="E1024" s="61"/>
    </row>
    <row r="1025" spans="1:5" x14ac:dyDescent="0.2">
      <c r="A1025" s="80"/>
      <c r="B1025" s="70"/>
      <c r="C1025" s="71"/>
      <c r="D1025" s="71"/>
      <c r="E1025" s="61"/>
    </row>
    <row r="1026" spans="1:5" x14ac:dyDescent="0.2">
      <c r="A1026" s="80"/>
      <c r="B1026" s="70"/>
      <c r="C1026" s="71"/>
      <c r="D1026" s="71"/>
      <c r="E1026" s="61"/>
    </row>
    <row r="1027" spans="1:5" x14ac:dyDescent="0.2">
      <c r="A1027" s="80"/>
      <c r="B1027" s="70"/>
      <c r="C1027" s="71"/>
      <c r="D1027" s="71"/>
      <c r="E1027" s="61"/>
    </row>
    <row r="1028" spans="1:5" x14ac:dyDescent="0.2">
      <c r="A1028" s="80"/>
      <c r="B1028" s="70"/>
      <c r="C1028" s="71"/>
      <c r="D1028" s="71"/>
      <c r="E1028" s="61"/>
    </row>
    <row r="1029" spans="1:5" x14ac:dyDescent="0.2">
      <c r="A1029" s="80"/>
      <c r="B1029" s="70"/>
      <c r="C1029" s="71"/>
      <c r="D1029" s="71"/>
      <c r="E1029" s="61"/>
    </row>
    <row r="1030" spans="1:5" x14ac:dyDescent="0.2">
      <c r="A1030" s="80"/>
      <c r="B1030" s="70"/>
      <c r="C1030" s="71"/>
      <c r="D1030" s="71"/>
      <c r="E1030" s="61"/>
    </row>
    <row r="1031" spans="1:5" x14ac:dyDescent="0.2">
      <c r="A1031" s="80"/>
      <c r="B1031" s="70"/>
      <c r="C1031" s="71"/>
      <c r="D1031" s="71"/>
      <c r="E1031" s="61"/>
    </row>
    <row r="1032" spans="1:5" x14ac:dyDescent="0.2">
      <c r="A1032" s="80"/>
      <c r="B1032" s="70"/>
      <c r="C1032" s="71"/>
      <c r="D1032" s="71"/>
      <c r="E1032" s="61"/>
    </row>
    <row r="1033" spans="1:5" x14ac:dyDescent="0.2">
      <c r="A1033" s="80"/>
      <c r="B1033" s="70"/>
      <c r="C1033" s="71"/>
      <c r="D1033" s="71"/>
      <c r="E1033" s="61"/>
    </row>
    <row r="1034" spans="1:5" x14ac:dyDescent="0.2">
      <c r="A1034" s="80"/>
      <c r="B1034" s="70"/>
      <c r="C1034" s="71"/>
      <c r="D1034" s="71"/>
      <c r="E1034" s="61"/>
    </row>
    <row r="1035" spans="1:5" x14ac:dyDescent="0.2">
      <c r="A1035" s="80"/>
      <c r="B1035" s="70"/>
      <c r="C1035" s="71"/>
      <c r="D1035" s="71"/>
      <c r="E1035" s="61"/>
    </row>
    <row r="1036" spans="1:5" x14ac:dyDescent="0.2">
      <c r="A1036" s="80"/>
      <c r="B1036" s="70"/>
      <c r="C1036" s="71"/>
      <c r="D1036" s="71"/>
      <c r="E1036" s="61"/>
    </row>
    <row r="1037" spans="1:5" x14ac:dyDescent="0.2">
      <c r="A1037" s="80"/>
      <c r="B1037" s="70"/>
      <c r="C1037" s="71"/>
      <c r="D1037" s="71"/>
      <c r="E1037" s="61"/>
    </row>
    <row r="1038" spans="1:5" x14ac:dyDescent="0.2">
      <c r="A1038" s="80"/>
      <c r="B1038" s="70"/>
      <c r="C1038" s="71"/>
      <c r="D1038" s="71"/>
      <c r="E1038" s="61"/>
    </row>
    <row r="1039" spans="1:5" x14ac:dyDescent="0.2">
      <c r="A1039" s="80"/>
      <c r="B1039" s="70"/>
      <c r="C1039" s="71"/>
      <c r="D1039" s="71"/>
      <c r="E1039" s="61"/>
    </row>
    <row r="1040" spans="1:5" x14ac:dyDescent="0.2">
      <c r="A1040" s="80"/>
      <c r="B1040" s="70"/>
      <c r="C1040" s="71"/>
      <c r="D1040" s="71"/>
      <c r="E1040" s="61"/>
    </row>
    <row r="1041" spans="1:5" x14ac:dyDescent="0.2">
      <c r="A1041" s="80"/>
      <c r="B1041" s="70"/>
      <c r="C1041" s="71"/>
      <c r="D1041" s="71"/>
      <c r="E1041" s="61"/>
    </row>
    <row r="1042" spans="1:5" x14ac:dyDescent="0.2">
      <c r="A1042" s="80"/>
      <c r="B1042" s="70"/>
      <c r="C1042" s="71"/>
      <c r="D1042" s="71"/>
      <c r="E1042" s="61"/>
    </row>
    <row r="1043" spans="1:5" x14ac:dyDescent="0.2">
      <c r="A1043" s="80"/>
      <c r="B1043" s="70"/>
      <c r="C1043" s="71"/>
      <c r="D1043" s="71"/>
      <c r="E1043" s="61"/>
    </row>
    <row r="1044" spans="1:5" x14ac:dyDescent="0.2">
      <c r="A1044" s="80"/>
      <c r="B1044" s="70"/>
      <c r="C1044" s="71"/>
      <c r="D1044" s="71"/>
      <c r="E1044" s="61"/>
    </row>
    <row r="1045" spans="1:5" x14ac:dyDescent="0.2">
      <c r="A1045" s="80"/>
      <c r="B1045" s="70"/>
      <c r="C1045" s="71"/>
      <c r="D1045" s="71"/>
      <c r="E1045" s="61"/>
    </row>
    <row r="1046" spans="1:5" x14ac:dyDescent="0.2">
      <c r="A1046" s="80"/>
      <c r="B1046" s="70"/>
      <c r="C1046" s="71"/>
      <c r="D1046" s="71"/>
      <c r="E1046" s="61"/>
    </row>
    <row r="1047" spans="1:5" x14ac:dyDescent="0.2">
      <c r="A1047" s="80"/>
      <c r="B1047" s="70"/>
      <c r="C1047" s="71"/>
      <c r="D1047" s="71"/>
      <c r="E1047" s="61"/>
    </row>
    <row r="1048" spans="1:5" x14ac:dyDescent="0.2">
      <c r="A1048" s="80"/>
      <c r="B1048" s="70"/>
      <c r="C1048" s="71"/>
      <c r="D1048" s="71"/>
      <c r="E1048" s="61"/>
    </row>
    <row r="1049" spans="1:5" x14ac:dyDescent="0.2">
      <c r="A1049" s="80"/>
      <c r="B1049" s="70"/>
      <c r="C1049" s="71"/>
      <c r="D1049" s="71"/>
      <c r="E1049" s="61"/>
    </row>
    <row r="1050" spans="1:5" x14ac:dyDescent="0.2">
      <c r="A1050" s="80"/>
      <c r="B1050" s="70"/>
      <c r="C1050" s="71"/>
      <c r="D1050" s="71"/>
      <c r="E1050" s="61"/>
    </row>
    <row r="1051" spans="1:5" x14ac:dyDescent="0.2">
      <c r="A1051" s="80"/>
      <c r="B1051" s="70"/>
      <c r="C1051" s="71"/>
      <c r="D1051" s="71"/>
      <c r="E1051" s="61"/>
    </row>
    <row r="1052" spans="1:5" x14ac:dyDescent="0.2">
      <c r="A1052" s="80"/>
      <c r="B1052" s="70"/>
      <c r="C1052" s="71"/>
      <c r="D1052" s="71"/>
      <c r="E1052" s="61"/>
    </row>
    <row r="1053" spans="1:5" x14ac:dyDescent="0.2">
      <c r="A1053" s="80"/>
      <c r="B1053" s="70"/>
      <c r="C1053" s="71"/>
      <c r="D1053" s="71"/>
      <c r="E1053" s="61"/>
    </row>
    <row r="1054" spans="1:5" x14ac:dyDescent="0.2">
      <c r="A1054" s="80"/>
      <c r="B1054" s="70"/>
      <c r="C1054" s="71"/>
      <c r="D1054" s="71"/>
      <c r="E1054" s="61"/>
    </row>
    <row r="1055" spans="1:5" x14ac:dyDescent="0.2">
      <c r="A1055" s="80"/>
      <c r="B1055" s="70"/>
      <c r="C1055" s="71"/>
      <c r="D1055" s="71"/>
      <c r="E1055" s="61"/>
    </row>
    <row r="1056" spans="1:5" x14ac:dyDescent="0.2">
      <c r="A1056" s="80"/>
      <c r="B1056" s="70"/>
      <c r="C1056" s="71"/>
      <c r="D1056" s="71"/>
      <c r="E1056" s="61"/>
    </row>
    <row r="1057" spans="1:5" x14ac:dyDescent="0.2">
      <c r="A1057" s="80"/>
      <c r="B1057" s="70"/>
      <c r="C1057" s="71"/>
      <c r="D1057" s="71"/>
      <c r="E1057" s="61"/>
    </row>
    <row r="1058" spans="1:5" x14ac:dyDescent="0.2">
      <c r="A1058" s="80"/>
      <c r="B1058" s="70"/>
      <c r="C1058" s="71"/>
      <c r="D1058" s="71"/>
      <c r="E1058" s="61"/>
    </row>
    <row r="1059" spans="1:5" x14ac:dyDescent="0.2">
      <c r="A1059" s="80"/>
      <c r="B1059" s="70"/>
      <c r="C1059" s="71"/>
      <c r="D1059" s="71"/>
      <c r="E1059" s="61"/>
    </row>
    <row r="1060" spans="1:5" x14ac:dyDescent="0.2">
      <c r="A1060" s="80"/>
      <c r="B1060" s="70"/>
      <c r="C1060" s="71"/>
      <c r="D1060" s="71"/>
      <c r="E1060" s="61"/>
    </row>
    <row r="1061" spans="1:5" x14ac:dyDescent="0.2">
      <c r="A1061" s="80"/>
      <c r="B1061" s="70"/>
      <c r="C1061" s="71"/>
      <c r="D1061" s="71"/>
      <c r="E1061" s="61"/>
    </row>
    <row r="1062" spans="1:5" x14ac:dyDescent="0.2">
      <c r="A1062" s="80"/>
      <c r="B1062" s="70"/>
      <c r="C1062" s="71"/>
      <c r="D1062" s="71"/>
      <c r="E1062" s="61"/>
    </row>
    <row r="1063" spans="1:5" x14ac:dyDescent="0.2">
      <c r="A1063" s="80"/>
      <c r="B1063" s="70"/>
      <c r="C1063" s="71"/>
      <c r="D1063" s="71"/>
      <c r="E1063" s="61"/>
    </row>
    <row r="1064" spans="1:5" x14ac:dyDescent="0.2">
      <c r="A1064" s="80"/>
      <c r="B1064" s="70"/>
      <c r="C1064" s="71"/>
      <c r="D1064" s="71"/>
      <c r="E1064" s="61"/>
    </row>
    <row r="1065" spans="1:5" x14ac:dyDescent="0.2">
      <c r="A1065" s="80"/>
      <c r="B1065" s="70"/>
      <c r="C1065" s="71"/>
      <c r="D1065" s="71"/>
      <c r="E1065" s="61"/>
    </row>
    <row r="1066" spans="1:5" x14ac:dyDescent="0.2">
      <c r="A1066" s="80"/>
      <c r="B1066" s="70"/>
      <c r="C1066" s="71"/>
      <c r="D1066" s="71"/>
      <c r="E1066" s="61"/>
    </row>
    <row r="1067" spans="1:5" x14ac:dyDescent="0.2">
      <c r="A1067" s="80"/>
      <c r="B1067" s="70"/>
      <c r="C1067" s="71"/>
      <c r="D1067" s="71"/>
      <c r="E1067" s="61"/>
    </row>
    <row r="1068" spans="1:5" x14ac:dyDescent="0.2">
      <c r="A1068" s="80"/>
      <c r="B1068" s="70"/>
      <c r="C1068" s="71"/>
      <c r="D1068" s="71"/>
      <c r="E1068" s="61"/>
    </row>
    <row r="1069" spans="1:5" x14ac:dyDescent="0.2">
      <c r="A1069" s="80"/>
      <c r="B1069" s="70"/>
      <c r="C1069" s="71"/>
      <c r="D1069" s="71"/>
      <c r="E1069" s="61"/>
    </row>
    <row r="1070" spans="1:5" x14ac:dyDescent="0.2">
      <c r="A1070" s="80"/>
      <c r="B1070" s="70"/>
      <c r="C1070" s="71"/>
      <c r="D1070" s="71"/>
      <c r="E1070" s="61"/>
    </row>
    <row r="1071" spans="1:5" x14ac:dyDescent="0.2">
      <c r="A1071" s="80"/>
      <c r="B1071" s="70"/>
      <c r="C1071" s="71"/>
      <c r="D1071" s="71"/>
      <c r="E1071" s="61"/>
    </row>
    <row r="1072" spans="1:5" x14ac:dyDescent="0.2">
      <c r="A1072" s="80"/>
      <c r="B1072" s="70"/>
      <c r="C1072" s="71"/>
      <c r="D1072" s="71"/>
      <c r="E1072" s="61"/>
    </row>
    <row r="1073" spans="1:5" x14ac:dyDescent="0.2">
      <c r="A1073" s="80"/>
      <c r="B1073" s="70"/>
      <c r="C1073" s="71"/>
      <c r="D1073" s="71"/>
      <c r="E1073" s="61"/>
    </row>
    <row r="1074" spans="1:5" x14ac:dyDescent="0.2">
      <c r="A1074" s="80"/>
      <c r="B1074" s="70"/>
      <c r="C1074" s="71"/>
      <c r="D1074" s="71"/>
      <c r="E1074" s="61"/>
    </row>
    <row r="1075" spans="1:5" x14ac:dyDescent="0.2">
      <c r="A1075" s="80"/>
      <c r="B1075" s="70"/>
      <c r="C1075" s="71"/>
      <c r="D1075" s="71"/>
      <c r="E1075" s="61"/>
    </row>
    <row r="1076" spans="1:5" x14ac:dyDescent="0.2">
      <c r="A1076" s="80"/>
      <c r="B1076" s="70"/>
      <c r="C1076" s="71"/>
      <c r="D1076" s="71"/>
      <c r="E1076" s="61"/>
    </row>
    <row r="1077" spans="1:5" x14ac:dyDescent="0.2">
      <c r="A1077" s="80"/>
      <c r="B1077" s="70"/>
      <c r="C1077" s="71"/>
      <c r="D1077" s="71"/>
      <c r="E1077" s="61"/>
    </row>
    <row r="1078" spans="1:5" x14ac:dyDescent="0.2">
      <c r="A1078" s="80"/>
      <c r="B1078" s="70"/>
      <c r="C1078" s="71"/>
      <c r="D1078" s="71"/>
      <c r="E1078" s="61"/>
    </row>
    <row r="1079" spans="1:5" x14ac:dyDescent="0.2">
      <c r="A1079" s="80"/>
      <c r="B1079" s="70"/>
      <c r="C1079" s="71"/>
      <c r="D1079" s="71"/>
      <c r="E1079" s="61"/>
    </row>
    <row r="1080" spans="1:5" x14ac:dyDescent="0.2">
      <c r="A1080" s="80"/>
      <c r="B1080" s="70"/>
      <c r="C1080" s="71"/>
      <c r="D1080" s="71"/>
      <c r="E1080" s="61"/>
    </row>
    <row r="1081" spans="1:5" x14ac:dyDescent="0.2">
      <c r="A1081" s="80"/>
      <c r="B1081" s="70"/>
      <c r="C1081" s="71"/>
      <c r="D1081" s="71"/>
      <c r="E1081" s="61"/>
    </row>
    <row r="1082" spans="1:5" x14ac:dyDescent="0.2">
      <c r="A1082" s="80"/>
      <c r="B1082" s="70"/>
      <c r="C1082" s="71"/>
      <c r="D1082" s="71"/>
      <c r="E1082" s="61"/>
    </row>
    <row r="1083" spans="1:5" x14ac:dyDescent="0.2">
      <c r="A1083" s="80"/>
      <c r="B1083" s="70"/>
      <c r="C1083" s="71"/>
      <c r="D1083" s="71"/>
      <c r="E1083" s="61"/>
    </row>
    <row r="1084" spans="1:5" x14ac:dyDescent="0.2">
      <c r="A1084" s="80"/>
      <c r="B1084" s="70"/>
      <c r="C1084" s="71"/>
      <c r="D1084" s="71"/>
      <c r="E1084" s="61"/>
    </row>
    <row r="1085" spans="1:5" x14ac:dyDescent="0.2">
      <c r="A1085" s="80"/>
      <c r="B1085" s="70"/>
      <c r="C1085" s="71"/>
      <c r="D1085" s="71"/>
      <c r="E1085" s="61"/>
    </row>
    <row r="1086" spans="1:5" x14ac:dyDescent="0.2">
      <c r="A1086" s="80"/>
      <c r="B1086" s="70"/>
      <c r="C1086" s="71"/>
      <c r="D1086" s="71"/>
      <c r="E1086" s="61"/>
    </row>
    <row r="1087" spans="1:5" x14ac:dyDescent="0.2">
      <c r="A1087" s="80"/>
      <c r="B1087" s="70"/>
      <c r="C1087" s="71"/>
      <c r="D1087" s="71"/>
      <c r="E1087" s="61"/>
    </row>
    <row r="1088" spans="1:5" x14ac:dyDescent="0.2">
      <c r="A1088" s="80"/>
      <c r="B1088" s="70"/>
      <c r="C1088" s="71"/>
      <c r="D1088" s="71"/>
      <c r="E1088" s="61"/>
    </row>
    <row r="1089" spans="1:5" x14ac:dyDescent="0.2">
      <c r="A1089" s="80"/>
      <c r="B1089" s="70"/>
      <c r="C1089" s="71"/>
      <c r="D1089" s="71"/>
      <c r="E1089" s="61"/>
    </row>
    <row r="1090" spans="1:5" x14ac:dyDescent="0.2">
      <c r="A1090" s="80"/>
      <c r="B1090" s="70"/>
      <c r="C1090" s="71"/>
      <c r="D1090" s="71"/>
      <c r="E1090" s="61"/>
    </row>
    <row r="1091" spans="1:5" x14ac:dyDescent="0.2">
      <c r="A1091" s="80"/>
      <c r="B1091" s="70"/>
      <c r="C1091" s="71"/>
      <c r="D1091" s="71"/>
      <c r="E1091" s="61"/>
    </row>
    <row r="1092" spans="1:5" x14ac:dyDescent="0.2">
      <c r="A1092" s="80"/>
      <c r="B1092" s="70"/>
      <c r="C1092" s="71"/>
      <c r="D1092" s="71"/>
      <c r="E1092" s="61"/>
    </row>
    <row r="1093" spans="1:5" x14ac:dyDescent="0.2">
      <c r="A1093" s="80"/>
      <c r="B1093" s="70"/>
      <c r="C1093" s="71"/>
      <c r="D1093" s="71"/>
      <c r="E1093" s="61"/>
    </row>
    <row r="1094" spans="1:5" x14ac:dyDescent="0.2">
      <c r="A1094" s="80"/>
      <c r="B1094" s="70"/>
      <c r="C1094" s="71"/>
      <c r="D1094" s="71"/>
      <c r="E1094" s="61"/>
    </row>
    <row r="1095" spans="1:5" x14ac:dyDescent="0.2">
      <c r="A1095" s="80"/>
      <c r="B1095" s="70"/>
      <c r="C1095" s="71"/>
      <c r="D1095" s="71"/>
      <c r="E1095" s="61"/>
    </row>
    <row r="1096" spans="1:5" x14ac:dyDescent="0.2">
      <c r="A1096" s="80"/>
      <c r="B1096" s="70"/>
      <c r="C1096" s="71"/>
      <c r="D1096" s="71"/>
      <c r="E1096" s="61"/>
    </row>
    <row r="1097" spans="1:5" x14ac:dyDescent="0.2">
      <c r="A1097" s="80"/>
      <c r="B1097" s="70"/>
      <c r="C1097" s="71"/>
      <c r="D1097" s="71"/>
      <c r="E1097" s="61"/>
    </row>
    <row r="1098" spans="1:5" x14ac:dyDescent="0.2">
      <c r="A1098" s="80"/>
      <c r="B1098" s="70"/>
      <c r="C1098" s="71"/>
      <c r="D1098" s="71"/>
      <c r="E1098" s="61"/>
    </row>
    <row r="1099" spans="1:5" x14ac:dyDescent="0.2">
      <c r="A1099" s="80"/>
      <c r="B1099" s="70"/>
      <c r="C1099" s="71"/>
      <c r="D1099" s="71"/>
      <c r="E1099" s="61"/>
    </row>
    <row r="1100" spans="1:5" x14ac:dyDescent="0.2">
      <c r="A1100" s="80"/>
      <c r="B1100" s="70"/>
      <c r="C1100" s="71"/>
      <c r="D1100" s="71"/>
      <c r="E1100" s="61"/>
    </row>
    <row r="1101" spans="1:5" x14ac:dyDescent="0.2">
      <c r="A1101" s="80"/>
      <c r="B1101" s="70"/>
      <c r="C1101" s="71"/>
      <c r="D1101" s="71"/>
      <c r="E1101" s="61"/>
    </row>
    <row r="1102" spans="1:5" x14ac:dyDescent="0.2">
      <c r="A1102" s="80"/>
      <c r="B1102" s="70"/>
      <c r="C1102" s="71"/>
      <c r="D1102" s="71"/>
      <c r="E1102" s="61"/>
    </row>
    <row r="1103" spans="1:5" x14ac:dyDescent="0.2">
      <c r="A1103" s="80"/>
      <c r="B1103" s="70"/>
      <c r="C1103" s="71"/>
      <c r="D1103" s="71"/>
      <c r="E1103" s="61"/>
    </row>
    <row r="1104" spans="1:5" x14ac:dyDescent="0.2">
      <c r="A1104" s="80"/>
      <c r="B1104" s="70"/>
      <c r="C1104" s="71"/>
      <c r="D1104" s="71"/>
      <c r="E1104" s="61"/>
    </row>
    <row r="1105" spans="1:5" x14ac:dyDescent="0.2">
      <c r="A1105" s="80"/>
      <c r="B1105" s="70"/>
      <c r="C1105" s="71"/>
      <c r="D1105" s="71"/>
      <c r="E1105" s="61"/>
    </row>
    <row r="1106" spans="1:5" x14ac:dyDescent="0.2">
      <c r="A1106" s="80"/>
      <c r="B1106" s="70"/>
      <c r="C1106" s="71"/>
      <c r="D1106" s="71"/>
      <c r="E1106" s="61"/>
    </row>
    <row r="1107" spans="1:5" x14ac:dyDescent="0.2">
      <c r="A1107" s="80"/>
      <c r="B1107" s="70"/>
      <c r="C1107" s="71"/>
      <c r="D1107" s="71"/>
      <c r="E1107" s="61"/>
    </row>
    <row r="1108" spans="1:5" x14ac:dyDescent="0.2">
      <c r="A1108" s="80"/>
      <c r="B1108" s="70"/>
      <c r="C1108" s="71"/>
      <c r="D1108" s="71"/>
      <c r="E1108" s="61"/>
    </row>
    <row r="1109" spans="1:5" x14ac:dyDescent="0.2">
      <c r="A1109" s="80"/>
      <c r="B1109" s="70"/>
      <c r="C1109" s="71"/>
      <c r="D1109" s="71"/>
      <c r="E1109" s="61"/>
    </row>
    <row r="1110" spans="1:5" x14ac:dyDescent="0.2">
      <c r="A1110" s="80"/>
      <c r="B1110" s="70"/>
      <c r="C1110" s="71"/>
      <c r="D1110" s="71"/>
      <c r="E1110" s="61"/>
    </row>
    <row r="1111" spans="1:5" x14ac:dyDescent="0.2">
      <c r="A1111" s="80"/>
      <c r="B1111" s="70"/>
      <c r="C1111" s="71"/>
      <c r="D1111" s="71"/>
      <c r="E1111" s="61"/>
    </row>
    <row r="1112" spans="1:5" x14ac:dyDescent="0.2">
      <c r="A1112" s="80"/>
      <c r="B1112" s="70"/>
      <c r="C1112" s="71"/>
      <c r="D1112" s="71"/>
      <c r="E1112" s="61"/>
    </row>
    <row r="1113" spans="1:5" x14ac:dyDescent="0.2">
      <c r="A1113" s="80"/>
      <c r="B1113" s="70"/>
      <c r="C1113" s="71"/>
      <c r="D1113" s="71"/>
      <c r="E1113" s="61"/>
    </row>
    <row r="1114" spans="1:5" x14ac:dyDescent="0.2">
      <c r="A1114" s="80"/>
      <c r="B1114" s="70"/>
      <c r="C1114" s="71"/>
      <c r="D1114" s="71"/>
      <c r="E1114" s="61"/>
    </row>
    <row r="1115" spans="1:5" x14ac:dyDescent="0.2">
      <c r="A1115" s="80"/>
      <c r="B1115" s="70"/>
      <c r="C1115" s="71"/>
      <c r="D1115" s="71"/>
      <c r="E1115" s="61"/>
    </row>
    <row r="1116" spans="1:5" x14ac:dyDescent="0.2">
      <c r="A1116" s="80"/>
      <c r="B1116" s="70"/>
      <c r="C1116" s="71"/>
      <c r="D1116" s="71"/>
      <c r="E1116" s="61"/>
    </row>
    <row r="1117" spans="1:5" x14ac:dyDescent="0.2">
      <c r="A1117" s="80"/>
      <c r="B1117" s="70"/>
      <c r="C1117" s="71"/>
      <c r="D1117" s="71"/>
      <c r="E1117" s="61"/>
    </row>
    <row r="1118" spans="1:5" x14ac:dyDescent="0.2">
      <c r="A1118" s="80"/>
      <c r="B1118" s="70"/>
      <c r="C1118" s="71"/>
      <c r="D1118" s="71"/>
      <c r="E1118" s="61"/>
    </row>
    <row r="1119" spans="1:5" x14ac:dyDescent="0.2">
      <c r="A1119" s="80"/>
      <c r="B1119" s="70"/>
      <c r="C1119" s="71"/>
      <c r="D1119" s="71"/>
      <c r="E1119" s="61"/>
    </row>
    <row r="1120" spans="1:5" x14ac:dyDescent="0.2">
      <c r="A1120" s="80"/>
      <c r="B1120" s="70"/>
      <c r="C1120" s="71"/>
      <c r="D1120" s="71"/>
      <c r="E1120" s="61"/>
    </row>
    <row r="1121" spans="1:5" x14ac:dyDescent="0.2">
      <c r="A1121" s="80"/>
      <c r="B1121" s="70"/>
      <c r="C1121" s="71"/>
      <c r="D1121" s="71"/>
      <c r="E1121" s="61"/>
    </row>
    <row r="1122" spans="1:5" x14ac:dyDescent="0.2">
      <c r="A1122" s="80"/>
      <c r="B1122" s="70"/>
      <c r="C1122" s="71"/>
      <c r="D1122" s="71"/>
      <c r="E1122" s="61"/>
    </row>
    <row r="1123" spans="1:5" x14ac:dyDescent="0.2">
      <c r="A1123" s="80"/>
      <c r="B1123" s="70"/>
      <c r="C1123" s="71"/>
      <c r="D1123" s="71"/>
      <c r="E1123" s="61"/>
    </row>
    <row r="1124" spans="1:5" x14ac:dyDescent="0.2">
      <c r="A1124" s="80"/>
      <c r="B1124" s="70"/>
      <c r="C1124" s="71"/>
      <c r="D1124" s="71"/>
      <c r="E1124" s="61"/>
    </row>
    <row r="1125" spans="1:5" x14ac:dyDescent="0.2">
      <c r="A1125" s="80"/>
      <c r="B1125" s="70"/>
      <c r="C1125" s="71"/>
      <c r="D1125" s="71"/>
      <c r="E1125" s="61"/>
    </row>
    <row r="1126" spans="1:5" x14ac:dyDescent="0.2">
      <c r="A1126" s="80"/>
      <c r="B1126" s="70"/>
      <c r="C1126" s="71"/>
      <c r="D1126" s="71"/>
      <c r="E1126" s="61"/>
    </row>
    <row r="1127" spans="1:5" x14ac:dyDescent="0.2">
      <c r="A1127" s="80"/>
      <c r="B1127" s="70"/>
      <c r="C1127" s="71"/>
      <c r="D1127" s="71"/>
      <c r="E1127" s="61"/>
    </row>
    <row r="1128" spans="1:5" x14ac:dyDescent="0.2">
      <c r="A1128" s="80"/>
      <c r="B1128" s="70"/>
      <c r="C1128" s="71"/>
      <c r="D1128" s="71"/>
      <c r="E1128" s="61"/>
    </row>
    <row r="1129" spans="1:5" x14ac:dyDescent="0.2">
      <c r="A1129" s="80"/>
      <c r="B1129" s="70"/>
      <c r="C1129" s="71"/>
      <c r="D1129" s="71"/>
      <c r="E1129" s="61"/>
    </row>
    <row r="1130" spans="1:5" x14ac:dyDescent="0.2">
      <c r="A1130" s="80"/>
      <c r="B1130" s="70"/>
      <c r="C1130" s="71"/>
      <c r="D1130" s="71"/>
      <c r="E1130" s="61"/>
    </row>
    <row r="1131" spans="1:5" x14ac:dyDescent="0.2">
      <c r="A1131" s="80"/>
      <c r="B1131" s="70"/>
      <c r="C1131" s="71"/>
      <c r="D1131" s="71"/>
      <c r="E1131" s="61"/>
    </row>
    <row r="1132" spans="1:5" x14ac:dyDescent="0.2">
      <c r="A1132" s="80"/>
      <c r="B1132" s="70"/>
      <c r="C1132" s="71"/>
      <c r="D1132" s="71"/>
      <c r="E1132" s="61"/>
    </row>
    <row r="1133" spans="1:5" x14ac:dyDescent="0.2">
      <c r="A1133" s="80"/>
      <c r="B1133" s="70"/>
      <c r="C1133" s="71"/>
      <c r="D1133" s="71"/>
      <c r="E1133" s="61"/>
    </row>
    <row r="1134" spans="1:5" x14ac:dyDescent="0.2">
      <c r="A1134" s="80"/>
      <c r="B1134" s="70"/>
      <c r="C1134" s="71"/>
      <c r="D1134" s="71"/>
      <c r="E1134" s="61"/>
    </row>
    <row r="1135" spans="1:5" x14ac:dyDescent="0.2">
      <c r="A1135" s="80"/>
      <c r="B1135" s="70"/>
      <c r="C1135" s="71"/>
      <c r="D1135" s="71"/>
      <c r="E1135" s="61"/>
    </row>
    <row r="1136" spans="1:5" x14ac:dyDescent="0.2">
      <c r="A1136" s="80"/>
      <c r="B1136" s="70"/>
      <c r="C1136" s="71"/>
      <c r="D1136" s="71"/>
      <c r="E1136" s="61"/>
    </row>
    <row r="1137" spans="1:5" x14ac:dyDescent="0.2">
      <c r="A1137" s="80"/>
      <c r="B1137" s="70"/>
      <c r="C1137" s="71"/>
      <c r="D1137" s="71"/>
      <c r="E1137" s="61"/>
    </row>
    <row r="1138" spans="1:5" x14ac:dyDescent="0.2">
      <c r="A1138" s="80"/>
      <c r="B1138" s="70"/>
      <c r="C1138" s="71"/>
      <c r="D1138" s="71"/>
      <c r="E1138" s="61"/>
    </row>
    <row r="1139" spans="1:5" x14ac:dyDescent="0.2">
      <c r="A1139" s="80"/>
      <c r="B1139" s="70"/>
      <c r="C1139" s="71"/>
      <c r="D1139" s="71"/>
      <c r="E1139" s="61"/>
    </row>
    <row r="1140" spans="1:5" x14ac:dyDescent="0.2">
      <c r="A1140" s="80"/>
      <c r="B1140" s="70"/>
      <c r="C1140" s="71"/>
      <c r="D1140" s="71"/>
      <c r="E1140" s="61"/>
    </row>
    <row r="1141" spans="1:5" x14ac:dyDescent="0.2">
      <c r="A1141" s="80"/>
      <c r="B1141" s="70"/>
      <c r="C1141" s="71"/>
      <c r="D1141" s="71"/>
      <c r="E1141" s="61"/>
    </row>
    <row r="1142" spans="1:5" x14ac:dyDescent="0.2">
      <c r="A1142" s="80"/>
      <c r="B1142" s="70"/>
      <c r="C1142" s="71"/>
      <c r="D1142" s="71"/>
      <c r="E1142" s="61"/>
    </row>
    <row r="1143" spans="1:5" x14ac:dyDescent="0.2">
      <c r="A1143" s="80"/>
      <c r="B1143" s="70"/>
      <c r="C1143" s="71"/>
      <c r="D1143" s="71"/>
      <c r="E1143" s="61"/>
    </row>
    <row r="1144" spans="1:5" x14ac:dyDescent="0.2">
      <c r="A1144" s="80"/>
      <c r="B1144" s="70"/>
      <c r="C1144" s="71"/>
      <c r="D1144" s="71"/>
      <c r="E1144" s="61"/>
    </row>
    <row r="1145" spans="1:5" x14ac:dyDescent="0.2">
      <c r="A1145" s="80"/>
      <c r="B1145" s="70"/>
      <c r="C1145" s="71"/>
      <c r="D1145" s="71"/>
      <c r="E1145" s="61"/>
    </row>
    <row r="1146" spans="1:5" x14ac:dyDescent="0.2">
      <c r="A1146" s="80"/>
      <c r="B1146" s="70"/>
      <c r="C1146" s="71"/>
      <c r="D1146" s="71"/>
      <c r="E1146" s="61"/>
    </row>
    <row r="1147" spans="1:5" x14ac:dyDescent="0.2">
      <c r="A1147" s="80"/>
      <c r="B1147" s="70"/>
      <c r="C1147" s="71"/>
      <c r="D1147" s="71"/>
      <c r="E1147" s="61"/>
    </row>
    <row r="1148" spans="1:5" x14ac:dyDescent="0.2">
      <c r="A1148" s="80"/>
      <c r="B1148" s="70"/>
      <c r="C1148" s="71"/>
      <c r="D1148" s="71"/>
      <c r="E1148" s="61"/>
    </row>
    <row r="1149" spans="1:5" x14ac:dyDescent="0.2">
      <c r="A1149" s="80"/>
      <c r="B1149" s="70"/>
      <c r="C1149" s="71"/>
      <c r="D1149" s="71"/>
      <c r="E1149" s="61"/>
    </row>
    <row r="1150" spans="1:5" x14ac:dyDescent="0.2">
      <c r="A1150" s="80"/>
      <c r="B1150" s="70"/>
      <c r="C1150" s="71"/>
      <c r="D1150" s="71"/>
      <c r="E1150" s="61"/>
    </row>
    <row r="1151" spans="1:5" x14ac:dyDescent="0.2">
      <c r="A1151" s="80"/>
      <c r="B1151" s="70"/>
      <c r="C1151" s="71"/>
      <c r="D1151" s="71"/>
      <c r="E1151" s="61"/>
    </row>
    <row r="1152" spans="1:5" x14ac:dyDescent="0.2">
      <c r="A1152" s="80"/>
      <c r="B1152" s="70"/>
      <c r="C1152" s="71"/>
      <c r="D1152" s="71"/>
      <c r="E1152" s="61"/>
    </row>
    <row r="1153" spans="1:5" x14ac:dyDescent="0.2">
      <c r="A1153" s="80"/>
      <c r="B1153" s="70"/>
      <c r="C1153" s="71"/>
      <c r="D1153" s="71"/>
      <c r="E1153" s="61"/>
    </row>
    <row r="1154" spans="1:5" x14ac:dyDescent="0.2">
      <c r="A1154" s="80"/>
      <c r="B1154" s="70"/>
      <c r="C1154" s="71"/>
      <c r="D1154" s="71"/>
      <c r="E1154" s="61"/>
    </row>
    <row r="1155" spans="1:5" x14ac:dyDescent="0.2">
      <c r="A1155" s="80"/>
      <c r="B1155" s="70"/>
      <c r="C1155" s="71"/>
      <c r="D1155" s="71"/>
      <c r="E1155" s="61"/>
    </row>
    <row r="1156" spans="1:5" x14ac:dyDescent="0.2">
      <c r="A1156" s="80"/>
      <c r="B1156" s="70"/>
      <c r="C1156" s="71"/>
      <c r="D1156" s="71"/>
      <c r="E1156" s="61"/>
    </row>
    <row r="1157" spans="1:5" x14ac:dyDescent="0.2">
      <c r="A1157" s="80"/>
      <c r="B1157" s="70"/>
      <c r="C1157" s="71"/>
      <c r="D1157" s="71"/>
      <c r="E1157" s="61"/>
    </row>
    <row r="1158" spans="1:5" x14ac:dyDescent="0.2">
      <c r="A1158" s="80"/>
      <c r="B1158" s="70"/>
      <c r="C1158" s="71"/>
      <c r="D1158" s="71"/>
      <c r="E1158" s="61"/>
    </row>
    <row r="1159" spans="1:5" x14ac:dyDescent="0.2">
      <c r="A1159" s="80"/>
      <c r="B1159" s="70"/>
      <c r="C1159" s="71"/>
      <c r="D1159" s="71"/>
      <c r="E1159" s="61"/>
    </row>
    <row r="1160" spans="1:5" x14ac:dyDescent="0.2">
      <c r="A1160" s="80"/>
      <c r="B1160" s="70"/>
      <c r="C1160" s="71"/>
      <c r="D1160" s="71"/>
      <c r="E1160" s="61"/>
    </row>
    <row r="1161" spans="1:5" x14ac:dyDescent="0.2">
      <c r="A1161" s="80"/>
      <c r="B1161" s="70"/>
      <c r="C1161" s="71"/>
      <c r="D1161" s="71"/>
      <c r="E1161" s="61"/>
    </row>
    <row r="1162" spans="1:5" x14ac:dyDescent="0.2">
      <c r="A1162" s="80"/>
      <c r="B1162" s="70"/>
      <c r="C1162" s="71"/>
      <c r="D1162" s="71"/>
      <c r="E1162" s="61"/>
    </row>
    <row r="1163" spans="1:5" x14ac:dyDescent="0.2">
      <c r="A1163" s="80"/>
      <c r="B1163" s="70"/>
      <c r="C1163" s="71"/>
      <c r="D1163" s="71"/>
      <c r="E1163" s="61"/>
    </row>
    <row r="1164" spans="1:5" x14ac:dyDescent="0.2">
      <c r="A1164" s="80"/>
      <c r="B1164" s="70"/>
      <c r="C1164" s="71"/>
      <c r="D1164" s="71"/>
      <c r="E1164" s="61"/>
    </row>
    <row r="1165" spans="1:5" x14ac:dyDescent="0.2">
      <c r="A1165" s="80"/>
      <c r="B1165" s="70"/>
      <c r="C1165" s="71"/>
      <c r="D1165" s="71"/>
      <c r="E1165" s="61"/>
    </row>
    <row r="1166" spans="1:5" x14ac:dyDescent="0.2">
      <c r="A1166" s="80"/>
      <c r="B1166" s="70"/>
      <c r="C1166" s="71"/>
      <c r="D1166" s="71"/>
      <c r="E1166" s="61"/>
    </row>
    <row r="1167" spans="1:5" x14ac:dyDescent="0.2">
      <c r="A1167" s="80"/>
      <c r="B1167" s="70"/>
      <c r="C1167" s="71"/>
      <c r="D1167" s="71"/>
      <c r="E1167" s="61"/>
    </row>
    <row r="1168" spans="1:5" x14ac:dyDescent="0.2">
      <c r="A1168" s="80"/>
      <c r="B1168" s="70"/>
      <c r="C1168" s="71"/>
      <c r="D1168" s="71"/>
      <c r="E1168" s="61"/>
    </row>
    <row r="1169" spans="1:5" x14ac:dyDescent="0.2">
      <c r="A1169" s="80"/>
      <c r="B1169" s="70"/>
      <c r="C1169" s="71"/>
      <c r="D1169" s="71"/>
      <c r="E1169" s="61"/>
    </row>
    <row r="1170" spans="1:5" x14ac:dyDescent="0.2">
      <c r="A1170" s="80"/>
      <c r="B1170" s="70"/>
      <c r="C1170" s="71"/>
      <c r="D1170" s="71"/>
      <c r="E1170" s="61"/>
    </row>
    <row r="1171" spans="1:5" x14ac:dyDescent="0.2">
      <c r="A1171" s="80"/>
      <c r="B1171" s="70"/>
      <c r="C1171" s="71"/>
      <c r="D1171" s="71"/>
      <c r="E1171" s="61"/>
    </row>
    <row r="1172" spans="1:5" x14ac:dyDescent="0.2">
      <c r="A1172" s="80"/>
      <c r="B1172" s="70"/>
      <c r="C1172" s="71"/>
      <c r="D1172" s="71"/>
      <c r="E1172" s="61"/>
    </row>
    <row r="1173" spans="1:5" x14ac:dyDescent="0.2">
      <c r="A1173" s="80"/>
      <c r="B1173" s="70"/>
      <c r="C1173" s="71"/>
      <c r="D1173" s="71"/>
      <c r="E1173" s="61"/>
    </row>
    <row r="1174" spans="1:5" x14ac:dyDescent="0.2">
      <c r="A1174" s="80"/>
      <c r="B1174" s="70"/>
      <c r="C1174" s="71"/>
      <c r="D1174" s="71"/>
      <c r="E1174" s="61"/>
    </row>
    <row r="1175" spans="1:5" x14ac:dyDescent="0.2">
      <c r="A1175" s="80"/>
      <c r="B1175" s="70"/>
      <c r="C1175" s="71"/>
      <c r="D1175" s="71"/>
      <c r="E1175" s="61"/>
    </row>
    <row r="1176" spans="1:5" x14ac:dyDescent="0.2">
      <c r="A1176" s="80"/>
      <c r="B1176" s="70"/>
      <c r="C1176" s="71"/>
      <c r="D1176" s="71"/>
      <c r="E1176" s="61"/>
    </row>
    <row r="1177" spans="1:5" x14ac:dyDescent="0.2">
      <c r="A1177" s="80"/>
      <c r="B1177" s="70"/>
      <c r="C1177" s="71"/>
      <c r="D1177" s="71"/>
      <c r="E1177" s="61"/>
    </row>
    <row r="1178" spans="1:5" x14ac:dyDescent="0.2">
      <c r="A1178" s="80"/>
      <c r="B1178" s="70"/>
      <c r="C1178" s="71"/>
      <c r="D1178" s="71"/>
      <c r="E1178" s="61"/>
    </row>
    <row r="1179" spans="1:5" x14ac:dyDescent="0.2">
      <c r="A1179" s="80"/>
      <c r="B1179" s="70"/>
      <c r="C1179" s="71"/>
      <c r="D1179" s="71"/>
      <c r="E1179" s="61"/>
    </row>
    <row r="1180" spans="1:5" x14ac:dyDescent="0.2">
      <c r="A1180" s="80"/>
      <c r="B1180" s="70"/>
      <c r="C1180" s="71"/>
      <c r="D1180" s="71"/>
      <c r="E1180" s="61"/>
    </row>
    <row r="1181" spans="1:5" x14ac:dyDescent="0.2">
      <c r="A1181" s="80"/>
      <c r="B1181" s="70"/>
      <c r="C1181" s="71"/>
      <c r="D1181" s="71"/>
      <c r="E1181" s="61"/>
    </row>
    <row r="1182" spans="1:5" x14ac:dyDescent="0.2">
      <c r="A1182" s="80"/>
      <c r="B1182" s="70"/>
      <c r="C1182" s="71"/>
      <c r="D1182" s="71"/>
      <c r="E1182" s="61"/>
    </row>
    <row r="1183" spans="1:5" x14ac:dyDescent="0.2">
      <c r="A1183" s="80"/>
      <c r="B1183" s="70"/>
      <c r="C1183" s="71"/>
      <c r="D1183" s="71"/>
      <c r="E1183" s="61"/>
    </row>
    <row r="1184" spans="1:5" x14ac:dyDescent="0.2">
      <c r="A1184" s="80"/>
      <c r="B1184" s="70"/>
      <c r="C1184" s="71"/>
      <c r="D1184" s="71"/>
      <c r="E1184" s="61"/>
    </row>
    <row r="1185" spans="1:5" x14ac:dyDescent="0.2">
      <c r="A1185" s="80"/>
      <c r="B1185" s="70"/>
      <c r="C1185" s="71"/>
      <c r="D1185" s="71"/>
      <c r="E1185" s="61"/>
    </row>
    <row r="1186" spans="1:5" x14ac:dyDescent="0.2">
      <c r="A1186" s="80"/>
      <c r="B1186" s="70"/>
      <c r="C1186" s="71"/>
      <c r="D1186" s="71"/>
      <c r="E1186" s="61"/>
    </row>
    <row r="1187" spans="1:5" x14ac:dyDescent="0.2">
      <c r="A1187" s="80"/>
      <c r="B1187" s="70"/>
      <c r="C1187" s="71"/>
      <c r="D1187" s="71"/>
      <c r="E1187" s="61"/>
    </row>
    <row r="1188" spans="1:5" x14ac:dyDescent="0.2">
      <c r="A1188" s="80"/>
      <c r="B1188" s="70"/>
      <c r="C1188" s="71"/>
      <c r="D1188" s="71"/>
      <c r="E1188" s="61"/>
    </row>
    <row r="1189" spans="1:5" x14ac:dyDescent="0.2">
      <c r="A1189" s="80"/>
      <c r="B1189" s="70"/>
      <c r="C1189" s="71"/>
      <c r="D1189" s="71"/>
      <c r="E1189" s="61"/>
    </row>
    <row r="1190" spans="1:5" x14ac:dyDescent="0.2">
      <c r="A1190" s="80"/>
      <c r="B1190" s="70"/>
      <c r="C1190" s="71"/>
      <c r="D1190" s="71"/>
      <c r="E1190" s="61"/>
    </row>
    <row r="1191" spans="1:5" x14ac:dyDescent="0.2">
      <c r="A1191" s="80"/>
      <c r="B1191" s="70"/>
      <c r="C1191" s="71"/>
      <c r="D1191" s="71"/>
      <c r="E1191" s="61"/>
    </row>
    <row r="1192" spans="1:5" x14ac:dyDescent="0.2">
      <c r="A1192" s="80"/>
      <c r="B1192" s="70"/>
      <c r="C1192" s="71"/>
      <c r="D1192" s="71"/>
      <c r="E1192" s="61"/>
    </row>
    <row r="1193" spans="1:5" x14ac:dyDescent="0.2">
      <c r="A1193" s="80"/>
      <c r="B1193" s="70"/>
      <c r="C1193" s="71"/>
      <c r="D1193" s="71"/>
      <c r="E1193" s="61"/>
    </row>
    <row r="1194" spans="1:5" x14ac:dyDescent="0.2">
      <c r="A1194" s="80"/>
      <c r="B1194" s="70"/>
      <c r="C1194" s="71"/>
      <c r="D1194" s="71"/>
      <c r="E1194" s="61"/>
    </row>
    <row r="1195" spans="1:5" x14ac:dyDescent="0.2">
      <c r="A1195" s="80"/>
      <c r="B1195" s="70"/>
      <c r="C1195" s="71"/>
      <c r="D1195" s="71"/>
      <c r="E1195" s="61"/>
    </row>
    <row r="1196" spans="1:5" x14ac:dyDescent="0.2">
      <c r="A1196" s="80"/>
      <c r="B1196" s="70"/>
      <c r="C1196" s="71"/>
      <c r="D1196" s="71"/>
      <c r="E1196" s="61"/>
    </row>
    <row r="1197" spans="1:5" x14ac:dyDescent="0.2">
      <c r="A1197" s="80"/>
      <c r="B1197" s="70"/>
      <c r="C1197" s="71"/>
      <c r="D1197" s="71"/>
      <c r="E1197" s="61"/>
    </row>
    <row r="1198" spans="1:5" x14ac:dyDescent="0.2">
      <c r="A1198" s="80"/>
      <c r="B1198" s="70"/>
      <c r="C1198" s="71"/>
      <c r="D1198" s="71"/>
      <c r="E1198" s="61"/>
    </row>
    <row r="1199" spans="1:5" x14ac:dyDescent="0.2">
      <c r="A1199" s="80"/>
      <c r="B1199" s="70"/>
      <c r="C1199" s="71"/>
      <c r="D1199" s="71"/>
      <c r="E1199" s="61"/>
    </row>
    <row r="1200" spans="1:5" x14ac:dyDescent="0.2">
      <c r="A1200" s="80"/>
      <c r="B1200" s="70"/>
      <c r="C1200" s="71"/>
      <c r="D1200" s="71"/>
      <c r="E1200" s="61"/>
    </row>
    <row r="1201" spans="1:5" x14ac:dyDescent="0.2">
      <c r="A1201" s="80"/>
      <c r="B1201" s="70"/>
      <c r="C1201" s="71"/>
      <c r="D1201" s="71"/>
      <c r="E1201" s="61"/>
    </row>
    <row r="1202" spans="1:5" x14ac:dyDescent="0.2">
      <c r="A1202" s="80"/>
      <c r="B1202" s="70"/>
      <c r="C1202" s="71"/>
      <c r="D1202" s="71"/>
      <c r="E1202" s="61"/>
    </row>
    <row r="1203" spans="1:5" x14ac:dyDescent="0.2">
      <c r="A1203" s="80"/>
      <c r="B1203" s="70"/>
      <c r="C1203" s="71"/>
      <c r="D1203" s="71"/>
      <c r="E1203" s="61"/>
    </row>
    <row r="1204" spans="1:5" x14ac:dyDescent="0.2">
      <c r="A1204" s="80"/>
      <c r="B1204" s="70"/>
      <c r="C1204" s="71"/>
      <c r="D1204" s="71"/>
      <c r="E1204" s="61"/>
    </row>
    <row r="1205" spans="1:5" x14ac:dyDescent="0.2">
      <c r="A1205" s="80"/>
      <c r="B1205" s="70"/>
      <c r="C1205" s="71"/>
      <c r="D1205" s="71"/>
      <c r="E1205" s="61"/>
    </row>
    <row r="1206" spans="1:5" x14ac:dyDescent="0.2">
      <c r="A1206" s="80"/>
      <c r="B1206" s="70"/>
      <c r="C1206" s="71"/>
      <c r="D1206" s="71"/>
      <c r="E1206" s="61"/>
    </row>
    <row r="1207" spans="1:5" x14ac:dyDescent="0.2">
      <c r="A1207" s="80"/>
      <c r="B1207" s="70"/>
      <c r="C1207" s="71"/>
      <c r="D1207" s="71"/>
      <c r="E1207" s="61"/>
    </row>
    <row r="1208" spans="1:5" x14ac:dyDescent="0.2">
      <c r="A1208" s="80"/>
      <c r="B1208" s="70"/>
      <c r="C1208" s="71"/>
      <c r="D1208" s="71"/>
      <c r="E1208" s="61"/>
    </row>
    <row r="1209" spans="1:5" x14ac:dyDescent="0.2">
      <c r="A1209" s="80"/>
      <c r="B1209" s="70"/>
      <c r="C1209" s="71"/>
      <c r="D1209" s="71"/>
      <c r="E1209" s="61"/>
    </row>
    <row r="1210" spans="1:5" x14ac:dyDescent="0.2">
      <c r="A1210" s="80"/>
      <c r="B1210" s="70"/>
      <c r="C1210" s="71"/>
      <c r="D1210" s="71"/>
      <c r="E1210" s="61"/>
    </row>
    <row r="1211" spans="1:5" x14ac:dyDescent="0.2">
      <c r="A1211" s="80"/>
      <c r="B1211" s="70"/>
      <c r="C1211" s="71"/>
      <c r="D1211" s="71"/>
      <c r="E1211" s="61"/>
    </row>
    <row r="1212" spans="1:5" x14ac:dyDescent="0.2">
      <c r="A1212" s="80"/>
      <c r="B1212" s="70"/>
      <c r="C1212" s="71"/>
      <c r="D1212" s="71"/>
      <c r="E1212" s="61"/>
    </row>
    <row r="1213" spans="1:5" x14ac:dyDescent="0.2">
      <c r="A1213" s="80"/>
      <c r="B1213" s="70"/>
      <c r="C1213" s="71"/>
      <c r="D1213" s="71"/>
      <c r="E1213" s="61"/>
    </row>
    <row r="1214" spans="1:5" x14ac:dyDescent="0.2">
      <c r="A1214" s="80"/>
      <c r="B1214" s="70"/>
      <c r="C1214" s="71"/>
      <c r="D1214" s="71"/>
      <c r="E1214" s="61"/>
    </row>
    <row r="1215" spans="1:5" x14ac:dyDescent="0.2">
      <c r="A1215" s="80"/>
      <c r="B1215" s="70"/>
      <c r="C1215" s="71"/>
      <c r="D1215" s="71"/>
      <c r="E1215" s="61"/>
    </row>
    <row r="1216" spans="1:5" x14ac:dyDescent="0.2">
      <c r="A1216" s="80"/>
      <c r="B1216" s="70"/>
      <c r="C1216" s="71"/>
      <c r="D1216" s="71"/>
      <c r="E1216" s="61"/>
    </row>
    <row r="1217" spans="1:5" x14ac:dyDescent="0.2">
      <c r="A1217" s="80"/>
      <c r="B1217" s="70"/>
      <c r="C1217" s="71"/>
      <c r="D1217" s="71"/>
      <c r="E1217" s="61"/>
    </row>
    <row r="1218" spans="1:5" x14ac:dyDescent="0.2">
      <c r="A1218" s="80"/>
      <c r="B1218" s="70"/>
      <c r="C1218" s="71"/>
      <c r="D1218" s="71"/>
      <c r="E1218" s="61"/>
    </row>
    <row r="1219" spans="1:5" x14ac:dyDescent="0.2">
      <c r="A1219" s="80"/>
      <c r="B1219" s="70"/>
      <c r="C1219" s="71"/>
      <c r="D1219" s="71"/>
      <c r="E1219" s="61"/>
    </row>
    <row r="1220" spans="1:5" x14ac:dyDescent="0.2">
      <c r="A1220" s="80"/>
      <c r="B1220" s="70"/>
      <c r="C1220" s="71"/>
      <c r="D1220" s="71"/>
      <c r="E1220" s="61"/>
    </row>
    <row r="1221" spans="1:5" x14ac:dyDescent="0.2">
      <c r="A1221" s="80"/>
      <c r="B1221" s="70"/>
      <c r="C1221" s="71"/>
      <c r="D1221" s="71"/>
      <c r="E1221" s="61"/>
    </row>
    <row r="1222" spans="1:5" x14ac:dyDescent="0.2">
      <c r="A1222" s="80"/>
      <c r="B1222" s="70"/>
      <c r="C1222" s="71"/>
      <c r="D1222" s="71"/>
      <c r="E1222" s="61"/>
    </row>
    <row r="1223" spans="1:5" x14ac:dyDescent="0.2">
      <c r="A1223" s="80"/>
      <c r="B1223" s="70"/>
      <c r="C1223" s="71"/>
      <c r="D1223" s="71"/>
      <c r="E1223" s="61"/>
    </row>
    <row r="1224" spans="1:5" x14ac:dyDescent="0.2">
      <c r="A1224" s="80"/>
      <c r="B1224" s="70"/>
      <c r="C1224" s="71"/>
      <c r="D1224" s="71"/>
      <c r="E1224" s="61"/>
    </row>
    <row r="1225" spans="1:5" x14ac:dyDescent="0.2">
      <c r="A1225" s="80"/>
      <c r="B1225" s="70"/>
      <c r="C1225" s="71"/>
      <c r="D1225" s="71"/>
      <c r="E1225" s="61"/>
    </row>
    <row r="1226" spans="1:5" x14ac:dyDescent="0.2">
      <c r="A1226" s="80"/>
      <c r="B1226" s="70"/>
      <c r="C1226" s="71"/>
      <c r="D1226" s="71"/>
      <c r="E1226" s="61"/>
    </row>
    <row r="1227" spans="1:5" x14ac:dyDescent="0.2">
      <c r="A1227" s="80"/>
      <c r="B1227" s="70"/>
      <c r="C1227" s="71"/>
      <c r="D1227" s="71"/>
      <c r="E1227" s="61"/>
    </row>
    <row r="1228" spans="1:5" x14ac:dyDescent="0.2">
      <c r="A1228" s="80"/>
      <c r="B1228" s="70"/>
      <c r="C1228" s="71"/>
      <c r="D1228" s="71"/>
      <c r="E1228" s="61"/>
    </row>
    <row r="1229" spans="1:5" x14ac:dyDescent="0.2">
      <c r="A1229" s="80"/>
      <c r="B1229" s="70"/>
      <c r="C1229" s="71"/>
      <c r="D1229" s="71"/>
      <c r="E1229" s="61"/>
    </row>
    <row r="1230" spans="1:5" x14ac:dyDescent="0.2">
      <c r="A1230" s="80"/>
      <c r="B1230" s="70"/>
      <c r="C1230" s="71"/>
      <c r="D1230" s="71"/>
      <c r="E1230" s="61"/>
    </row>
    <row r="1231" spans="1:5" x14ac:dyDescent="0.2">
      <c r="A1231" s="80"/>
      <c r="B1231" s="70"/>
      <c r="C1231" s="71"/>
      <c r="D1231" s="71"/>
      <c r="E1231" s="61"/>
    </row>
    <row r="1232" spans="1:5" x14ac:dyDescent="0.2">
      <c r="A1232" s="80"/>
      <c r="B1232" s="70"/>
      <c r="C1232" s="71"/>
      <c r="D1232" s="71"/>
      <c r="E1232" s="61"/>
    </row>
    <row r="1233" spans="1:5" x14ac:dyDescent="0.2">
      <c r="A1233" s="80"/>
      <c r="B1233" s="70"/>
      <c r="C1233" s="71"/>
      <c r="D1233" s="71"/>
      <c r="E1233" s="61"/>
    </row>
    <row r="1234" spans="1:5" x14ac:dyDescent="0.2">
      <c r="A1234" s="80"/>
      <c r="B1234" s="70"/>
      <c r="C1234" s="71"/>
      <c r="D1234" s="71"/>
      <c r="E1234" s="61"/>
    </row>
    <row r="1235" spans="1:5" x14ac:dyDescent="0.2">
      <c r="A1235" s="80"/>
      <c r="B1235" s="70"/>
      <c r="C1235" s="71"/>
      <c r="D1235" s="71"/>
      <c r="E1235" s="61"/>
    </row>
    <row r="1236" spans="1:5" x14ac:dyDescent="0.2">
      <c r="A1236" s="80"/>
      <c r="B1236" s="70"/>
      <c r="C1236" s="71"/>
      <c r="D1236" s="71"/>
      <c r="E1236" s="61"/>
    </row>
    <row r="1237" spans="1:5" x14ac:dyDescent="0.2">
      <c r="A1237" s="80"/>
      <c r="B1237" s="70"/>
      <c r="C1237" s="71"/>
      <c r="D1237" s="71"/>
      <c r="E1237" s="61"/>
    </row>
    <row r="1238" spans="1:5" x14ac:dyDescent="0.2">
      <c r="A1238" s="80"/>
      <c r="B1238" s="70"/>
      <c r="C1238" s="71"/>
      <c r="D1238" s="71"/>
      <c r="E1238" s="61"/>
    </row>
    <row r="1239" spans="1:5" x14ac:dyDescent="0.2">
      <c r="A1239" s="80"/>
      <c r="B1239" s="70"/>
      <c r="C1239" s="71"/>
      <c r="D1239" s="71"/>
      <c r="E1239" s="61"/>
    </row>
    <row r="1240" spans="1:5" x14ac:dyDescent="0.2">
      <c r="A1240" s="80"/>
      <c r="B1240" s="70"/>
      <c r="C1240" s="71"/>
      <c r="D1240" s="71"/>
      <c r="E1240" s="61"/>
    </row>
    <row r="1241" spans="1:5" x14ac:dyDescent="0.2">
      <c r="A1241" s="80"/>
      <c r="B1241" s="70"/>
      <c r="C1241" s="71"/>
      <c r="D1241" s="71"/>
      <c r="E1241" s="61"/>
    </row>
    <row r="1242" spans="1:5" x14ac:dyDescent="0.2">
      <c r="A1242" s="80"/>
      <c r="B1242" s="70"/>
      <c r="C1242" s="71"/>
      <c r="D1242" s="71"/>
      <c r="E1242" s="61"/>
    </row>
    <row r="1243" spans="1:5" x14ac:dyDescent="0.2">
      <c r="A1243" s="80"/>
      <c r="B1243" s="70"/>
      <c r="C1243" s="71"/>
      <c r="D1243" s="71"/>
      <c r="E1243" s="61"/>
    </row>
    <row r="1244" spans="1:5" x14ac:dyDescent="0.2">
      <c r="A1244" s="80"/>
      <c r="B1244" s="70"/>
      <c r="C1244" s="71"/>
      <c r="D1244" s="71"/>
      <c r="E1244" s="61"/>
    </row>
    <row r="1245" spans="1:5" x14ac:dyDescent="0.2">
      <c r="A1245" s="80"/>
      <c r="B1245" s="70"/>
      <c r="C1245" s="71"/>
      <c r="D1245" s="71"/>
      <c r="E1245" s="61"/>
    </row>
    <row r="1246" spans="1:5" x14ac:dyDescent="0.2">
      <c r="A1246" s="80"/>
      <c r="B1246" s="70"/>
      <c r="C1246" s="71"/>
      <c r="D1246" s="71"/>
      <c r="E1246" s="61"/>
    </row>
    <row r="1247" spans="1:5" x14ac:dyDescent="0.2">
      <c r="A1247" s="80"/>
      <c r="B1247" s="70"/>
      <c r="C1247" s="71"/>
      <c r="D1247" s="71"/>
      <c r="E1247" s="61"/>
    </row>
    <row r="1248" spans="1:5" x14ac:dyDescent="0.2">
      <c r="A1248" s="80"/>
      <c r="B1248" s="70"/>
      <c r="C1248" s="71"/>
      <c r="D1248" s="71"/>
      <c r="E1248" s="61"/>
    </row>
    <row r="1249" spans="1:5" x14ac:dyDescent="0.2">
      <c r="A1249" s="80"/>
      <c r="B1249" s="70"/>
      <c r="C1249" s="71"/>
      <c r="D1249" s="71"/>
      <c r="E1249" s="61"/>
    </row>
    <row r="1250" spans="1:5" x14ac:dyDescent="0.2">
      <c r="A1250" s="80"/>
      <c r="B1250" s="70"/>
      <c r="C1250" s="71"/>
      <c r="D1250" s="71"/>
      <c r="E1250" s="61"/>
    </row>
    <row r="1251" spans="1:5" x14ac:dyDescent="0.2">
      <c r="A1251" s="80"/>
      <c r="B1251" s="70"/>
      <c r="C1251" s="71"/>
      <c r="D1251" s="71"/>
      <c r="E1251" s="61"/>
    </row>
    <row r="1252" spans="1:5" x14ac:dyDescent="0.2">
      <c r="A1252" s="80"/>
      <c r="B1252" s="70"/>
      <c r="C1252" s="71"/>
      <c r="D1252" s="71"/>
      <c r="E1252" s="61"/>
    </row>
    <row r="1253" spans="1:5" x14ac:dyDescent="0.2">
      <c r="A1253" s="80"/>
      <c r="B1253" s="70"/>
      <c r="C1253" s="71"/>
      <c r="D1253" s="71"/>
      <c r="E1253" s="61"/>
    </row>
    <row r="1254" spans="1:5" x14ac:dyDescent="0.2">
      <c r="A1254" s="80"/>
      <c r="B1254" s="70"/>
      <c r="C1254" s="71"/>
      <c r="D1254" s="71"/>
      <c r="E1254" s="61"/>
    </row>
    <row r="1255" spans="1:5" x14ac:dyDescent="0.2">
      <c r="A1255" s="80"/>
      <c r="B1255" s="70"/>
      <c r="C1255" s="71"/>
      <c r="D1255" s="71"/>
      <c r="E1255" s="61"/>
    </row>
    <row r="1256" spans="1:5" x14ac:dyDescent="0.2">
      <c r="A1256" s="80"/>
      <c r="B1256" s="70"/>
      <c r="C1256" s="71"/>
      <c r="D1256" s="71"/>
      <c r="E1256" s="61"/>
    </row>
    <row r="1257" spans="1:5" x14ac:dyDescent="0.2">
      <c r="A1257" s="80"/>
      <c r="B1257" s="70"/>
      <c r="C1257" s="71"/>
      <c r="D1257" s="71"/>
      <c r="E1257" s="61"/>
    </row>
    <row r="1258" spans="1:5" x14ac:dyDescent="0.2">
      <c r="A1258" s="80"/>
      <c r="B1258" s="70"/>
      <c r="C1258" s="71"/>
      <c r="D1258" s="71"/>
      <c r="E1258" s="61"/>
    </row>
    <row r="1259" spans="1:5" x14ac:dyDescent="0.2">
      <c r="A1259" s="80"/>
      <c r="B1259" s="70"/>
      <c r="C1259" s="71"/>
      <c r="D1259" s="71"/>
      <c r="E1259" s="61"/>
    </row>
    <row r="1260" spans="1:5" x14ac:dyDescent="0.2">
      <c r="A1260" s="80"/>
      <c r="B1260" s="70"/>
      <c r="C1260" s="71"/>
      <c r="D1260" s="71"/>
      <c r="E1260" s="61"/>
    </row>
    <row r="1261" spans="1:5" x14ac:dyDescent="0.2">
      <c r="A1261" s="80"/>
      <c r="B1261" s="70"/>
      <c r="C1261" s="71"/>
      <c r="D1261" s="71"/>
      <c r="E1261" s="61"/>
    </row>
    <row r="1262" spans="1:5" x14ac:dyDescent="0.2">
      <c r="A1262" s="80"/>
      <c r="B1262" s="70"/>
      <c r="C1262" s="71"/>
      <c r="D1262" s="71"/>
      <c r="E1262" s="61"/>
    </row>
    <row r="1263" spans="1:5" x14ac:dyDescent="0.2">
      <c r="A1263" s="80"/>
      <c r="B1263" s="70"/>
      <c r="C1263" s="71"/>
      <c r="D1263" s="71"/>
      <c r="E1263" s="61"/>
    </row>
    <row r="1264" spans="1:5" x14ac:dyDescent="0.2">
      <c r="A1264" s="80"/>
      <c r="B1264" s="70"/>
      <c r="C1264" s="71"/>
      <c r="D1264" s="71"/>
      <c r="E1264" s="61"/>
    </row>
    <row r="1265" spans="1:5" x14ac:dyDescent="0.2">
      <c r="A1265" s="80"/>
      <c r="B1265" s="70"/>
      <c r="C1265" s="71"/>
      <c r="D1265" s="71"/>
      <c r="E1265" s="61"/>
    </row>
    <row r="1266" spans="1:5" x14ac:dyDescent="0.2">
      <c r="A1266" s="80"/>
      <c r="B1266" s="70"/>
      <c r="C1266" s="71"/>
      <c r="D1266" s="71"/>
      <c r="E1266" s="61"/>
    </row>
    <row r="1267" spans="1:5" x14ac:dyDescent="0.2">
      <c r="A1267" s="80"/>
      <c r="B1267" s="70"/>
      <c r="C1267" s="71"/>
      <c r="D1267" s="71"/>
      <c r="E1267" s="61"/>
    </row>
    <row r="1268" spans="1:5" x14ac:dyDescent="0.2">
      <c r="A1268" s="80"/>
      <c r="B1268" s="70"/>
      <c r="C1268" s="71"/>
      <c r="D1268" s="71"/>
      <c r="E1268" s="61"/>
    </row>
    <row r="1269" spans="1:5" x14ac:dyDescent="0.2">
      <c r="A1269" s="80"/>
      <c r="B1269" s="70"/>
      <c r="C1269" s="71"/>
      <c r="D1269" s="71"/>
      <c r="E1269" s="61"/>
    </row>
    <row r="1270" spans="1:5" x14ac:dyDescent="0.2">
      <c r="A1270" s="80"/>
      <c r="B1270" s="70"/>
      <c r="C1270" s="71"/>
      <c r="D1270" s="71"/>
      <c r="E1270" s="61"/>
    </row>
    <row r="1271" spans="1:5" x14ac:dyDescent="0.2">
      <c r="A1271" s="80"/>
      <c r="B1271" s="70"/>
      <c r="C1271" s="71"/>
      <c r="D1271" s="71"/>
      <c r="E1271" s="61"/>
    </row>
    <row r="1272" spans="1:5" x14ac:dyDescent="0.2">
      <c r="A1272" s="80"/>
      <c r="B1272" s="70"/>
      <c r="C1272" s="71"/>
      <c r="D1272" s="71"/>
      <c r="E1272" s="61"/>
    </row>
    <row r="1273" spans="1:5" x14ac:dyDescent="0.2">
      <c r="A1273" s="80"/>
      <c r="B1273" s="70"/>
      <c r="C1273" s="71"/>
      <c r="D1273" s="71"/>
      <c r="E1273" s="61"/>
    </row>
    <row r="1274" spans="1:5" x14ac:dyDescent="0.2">
      <c r="A1274" s="80"/>
      <c r="B1274" s="70"/>
      <c r="C1274" s="71"/>
      <c r="D1274" s="71"/>
      <c r="E1274" s="61"/>
    </row>
    <row r="1275" spans="1:5" x14ac:dyDescent="0.2">
      <c r="A1275" s="80"/>
      <c r="B1275" s="70"/>
      <c r="C1275" s="71"/>
      <c r="D1275" s="71"/>
      <c r="E1275" s="61"/>
    </row>
    <row r="1276" spans="1:5" x14ac:dyDescent="0.2">
      <c r="A1276" s="80"/>
      <c r="B1276" s="70"/>
      <c r="C1276" s="71"/>
      <c r="D1276" s="71"/>
      <c r="E1276" s="61"/>
    </row>
    <row r="1277" spans="1:5" x14ac:dyDescent="0.2">
      <c r="A1277" s="80"/>
      <c r="B1277" s="70"/>
      <c r="C1277" s="71"/>
      <c r="D1277" s="71"/>
      <c r="E1277" s="61"/>
    </row>
    <row r="1278" spans="1:5" x14ac:dyDescent="0.2">
      <c r="A1278" s="80"/>
      <c r="B1278" s="70"/>
      <c r="C1278" s="71"/>
      <c r="D1278" s="71"/>
      <c r="E1278" s="61"/>
    </row>
    <row r="1279" spans="1:5" x14ac:dyDescent="0.2">
      <c r="A1279" s="80"/>
      <c r="B1279" s="70"/>
      <c r="C1279" s="71"/>
      <c r="D1279" s="71"/>
      <c r="E1279" s="61"/>
    </row>
    <row r="1280" spans="1:5" x14ac:dyDescent="0.2">
      <c r="A1280" s="80"/>
      <c r="B1280" s="70"/>
      <c r="C1280" s="71"/>
      <c r="D1280" s="71"/>
      <c r="E1280" s="61"/>
    </row>
    <row r="1281" spans="1:5" x14ac:dyDescent="0.2">
      <c r="A1281" s="80"/>
      <c r="B1281" s="70"/>
      <c r="C1281" s="71"/>
      <c r="D1281" s="71"/>
      <c r="E1281" s="61"/>
    </row>
    <row r="1282" spans="1:5" x14ac:dyDescent="0.2">
      <c r="A1282" s="80"/>
      <c r="B1282" s="70"/>
      <c r="C1282" s="71"/>
      <c r="D1282" s="71"/>
      <c r="E1282" s="61"/>
    </row>
    <row r="1283" spans="1:5" x14ac:dyDescent="0.2">
      <c r="A1283" s="80"/>
      <c r="B1283" s="70"/>
      <c r="C1283" s="71"/>
      <c r="D1283" s="71"/>
      <c r="E1283" s="61"/>
    </row>
    <row r="1284" spans="1:5" x14ac:dyDescent="0.2">
      <c r="A1284" s="80"/>
      <c r="B1284" s="70"/>
      <c r="C1284" s="71"/>
      <c r="D1284" s="71"/>
      <c r="E1284" s="61"/>
    </row>
    <row r="1285" spans="1:5" x14ac:dyDescent="0.2">
      <c r="A1285" s="80"/>
      <c r="B1285" s="70"/>
      <c r="C1285" s="71"/>
      <c r="D1285" s="71"/>
      <c r="E1285" s="61"/>
    </row>
    <row r="1286" spans="1:5" x14ac:dyDescent="0.2">
      <c r="A1286" s="80"/>
      <c r="B1286" s="70"/>
      <c r="C1286" s="71"/>
      <c r="D1286" s="71"/>
      <c r="E1286" s="61"/>
    </row>
    <row r="1287" spans="1:5" x14ac:dyDescent="0.2">
      <c r="A1287" s="80"/>
      <c r="B1287" s="70"/>
      <c r="C1287" s="71"/>
      <c r="D1287" s="71"/>
      <c r="E1287" s="61"/>
    </row>
    <row r="1288" spans="1:5" x14ac:dyDescent="0.2">
      <c r="A1288" s="80"/>
      <c r="B1288" s="70"/>
      <c r="C1288" s="71"/>
      <c r="D1288" s="71"/>
      <c r="E1288" s="61"/>
    </row>
    <row r="1289" spans="1:5" x14ac:dyDescent="0.2">
      <c r="A1289" s="80"/>
      <c r="B1289" s="70"/>
      <c r="C1289" s="71"/>
      <c r="D1289" s="71"/>
      <c r="E1289" s="61"/>
    </row>
    <row r="1290" spans="1:5" x14ac:dyDescent="0.2">
      <c r="A1290" s="80"/>
      <c r="B1290" s="70"/>
      <c r="C1290" s="71"/>
      <c r="D1290" s="71"/>
      <c r="E1290" s="61"/>
    </row>
    <row r="1291" spans="1:5" x14ac:dyDescent="0.2">
      <c r="A1291" s="80"/>
      <c r="B1291" s="70"/>
      <c r="C1291" s="71"/>
      <c r="D1291" s="71"/>
      <c r="E1291" s="61"/>
    </row>
    <row r="1292" spans="1:5" x14ac:dyDescent="0.2">
      <c r="A1292" s="80"/>
      <c r="B1292" s="70"/>
      <c r="C1292" s="71"/>
      <c r="D1292" s="71"/>
      <c r="E1292" s="61"/>
    </row>
    <row r="1293" spans="1:5" x14ac:dyDescent="0.2">
      <c r="A1293" s="80"/>
      <c r="B1293" s="70"/>
      <c r="C1293" s="71"/>
      <c r="D1293" s="71"/>
      <c r="E1293" s="61"/>
    </row>
    <row r="1294" spans="1:5" x14ac:dyDescent="0.2">
      <c r="A1294" s="80"/>
      <c r="B1294" s="70"/>
      <c r="C1294" s="71"/>
      <c r="D1294" s="71"/>
      <c r="E1294" s="61"/>
    </row>
    <row r="1295" spans="1:5" x14ac:dyDescent="0.2">
      <c r="A1295" s="80"/>
      <c r="B1295" s="70"/>
      <c r="C1295" s="71"/>
      <c r="D1295" s="71"/>
      <c r="E1295" s="61"/>
    </row>
    <row r="1296" spans="1:5" x14ac:dyDescent="0.2">
      <c r="A1296" s="80"/>
      <c r="B1296" s="70"/>
      <c r="C1296" s="71"/>
      <c r="D1296" s="71"/>
      <c r="E1296" s="61"/>
    </row>
    <row r="1297" spans="1:5" x14ac:dyDescent="0.2">
      <c r="A1297" s="80"/>
      <c r="B1297" s="70"/>
      <c r="C1297" s="71"/>
      <c r="D1297" s="71"/>
      <c r="E1297" s="61"/>
    </row>
    <row r="1298" spans="1:5" x14ac:dyDescent="0.2">
      <c r="A1298" s="80"/>
      <c r="B1298" s="70"/>
      <c r="C1298" s="71"/>
      <c r="D1298" s="71"/>
      <c r="E1298" s="61"/>
    </row>
    <row r="1299" spans="1:5" x14ac:dyDescent="0.2">
      <c r="A1299" s="80"/>
      <c r="B1299" s="70"/>
      <c r="C1299" s="71"/>
      <c r="D1299" s="71"/>
      <c r="E1299" s="61"/>
    </row>
    <row r="1300" spans="1:5" x14ac:dyDescent="0.2">
      <c r="A1300" s="80"/>
      <c r="B1300" s="70"/>
      <c r="C1300" s="71"/>
      <c r="D1300" s="71"/>
      <c r="E1300" s="61"/>
    </row>
    <row r="1301" spans="1:5" x14ac:dyDescent="0.2">
      <c r="A1301" s="80"/>
      <c r="B1301" s="70"/>
      <c r="C1301" s="71"/>
      <c r="D1301" s="71"/>
      <c r="E1301" s="61"/>
    </row>
    <row r="1302" spans="1:5" x14ac:dyDescent="0.2">
      <c r="A1302" s="80"/>
      <c r="B1302" s="70"/>
      <c r="C1302" s="71"/>
      <c r="D1302" s="71"/>
      <c r="E1302" s="61"/>
    </row>
    <row r="1303" spans="1:5" x14ac:dyDescent="0.2">
      <c r="A1303" s="80"/>
      <c r="B1303" s="70"/>
      <c r="C1303" s="71"/>
      <c r="D1303" s="71"/>
      <c r="E1303" s="61"/>
    </row>
    <row r="1304" spans="1:5" x14ac:dyDescent="0.2">
      <c r="A1304" s="80"/>
      <c r="B1304" s="70"/>
      <c r="C1304" s="71"/>
      <c r="D1304" s="71"/>
      <c r="E1304" s="61"/>
    </row>
    <row r="1305" spans="1:5" x14ac:dyDescent="0.2">
      <c r="A1305" s="80"/>
      <c r="B1305" s="70"/>
      <c r="C1305" s="71"/>
      <c r="D1305" s="71"/>
      <c r="E1305" s="61"/>
    </row>
    <row r="1306" spans="1:5" x14ac:dyDescent="0.2">
      <c r="A1306" s="80"/>
      <c r="B1306" s="70"/>
      <c r="C1306" s="71"/>
      <c r="D1306" s="71"/>
      <c r="E1306" s="61"/>
    </row>
    <row r="1307" spans="1:5" x14ac:dyDescent="0.2">
      <c r="A1307" s="80"/>
      <c r="B1307" s="70"/>
      <c r="C1307" s="71"/>
      <c r="D1307" s="71"/>
      <c r="E1307" s="61"/>
    </row>
    <row r="1308" spans="1:5" x14ac:dyDescent="0.2">
      <c r="A1308" s="80"/>
      <c r="B1308" s="70"/>
      <c r="C1308" s="71"/>
      <c r="D1308" s="71"/>
      <c r="E1308" s="61"/>
    </row>
    <row r="1309" spans="1:5" x14ac:dyDescent="0.2">
      <c r="A1309" s="80"/>
      <c r="B1309" s="70"/>
      <c r="C1309" s="71"/>
      <c r="D1309" s="71"/>
      <c r="E1309" s="61"/>
    </row>
    <row r="1310" spans="1:5" x14ac:dyDescent="0.2">
      <c r="A1310" s="80"/>
      <c r="B1310" s="70"/>
      <c r="C1310" s="71"/>
      <c r="D1310" s="71"/>
      <c r="E1310" s="61"/>
    </row>
    <row r="1311" spans="1:5" x14ac:dyDescent="0.2">
      <c r="A1311" s="80"/>
      <c r="B1311" s="70"/>
      <c r="C1311" s="71"/>
      <c r="D1311" s="71"/>
      <c r="E1311" s="61"/>
    </row>
    <row r="1312" spans="1:5" x14ac:dyDescent="0.2">
      <c r="A1312" s="80"/>
      <c r="B1312" s="70"/>
      <c r="C1312" s="71"/>
      <c r="D1312" s="71"/>
      <c r="E1312" s="61"/>
    </row>
    <row r="1313" spans="1:5" x14ac:dyDescent="0.2">
      <c r="A1313" s="80"/>
      <c r="B1313" s="70"/>
      <c r="C1313" s="71"/>
      <c r="D1313" s="71"/>
      <c r="E1313" s="61"/>
    </row>
    <row r="1314" spans="1:5" x14ac:dyDescent="0.2">
      <c r="A1314" s="80"/>
      <c r="B1314" s="70"/>
      <c r="C1314" s="71"/>
      <c r="D1314" s="71"/>
      <c r="E1314" s="61"/>
    </row>
    <row r="1315" spans="1:5" x14ac:dyDescent="0.2">
      <c r="A1315" s="80"/>
      <c r="B1315" s="70"/>
      <c r="C1315" s="71"/>
      <c r="D1315" s="71"/>
      <c r="E1315" s="61"/>
    </row>
    <row r="1316" spans="1:5" x14ac:dyDescent="0.2">
      <c r="A1316" s="80"/>
      <c r="B1316" s="70"/>
      <c r="C1316" s="71"/>
      <c r="D1316" s="71"/>
      <c r="E1316" s="61"/>
    </row>
    <row r="1317" spans="1:5" x14ac:dyDescent="0.2">
      <c r="A1317" s="80"/>
      <c r="B1317" s="70"/>
      <c r="C1317" s="71"/>
      <c r="D1317" s="71"/>
      <c r="E1317" s="61"/>
    </row>
    <row r="1318" spans="1:5" x14ac:dyDescent="0.2">
      <c r="A1318" s="80"/>
      <c r="B1318" s="70"/>
      <c r="C1318" s="71"/>
      <c r="D1318" s="71"/>
      <c r="E1318" s="61"/>
    </row>
    <row r="1319" spans="1:5" x14ac:dyDescent="0.2">
      <c r="A1319" s="80"/>
      <c r="B1319" s="70"/>
      <c r="C1319" s="71"/>
      <c r="D1319" s="71"/>
      <c r="E1319" s="61"/>
    </row>
    <row r="1320" spans="1:5" x14ac:dyDescent="0.2">
      <c r="A1320" s="80"/>
      <c r="B1320" s="70"/>
      <c r="C1320" s="71"/>
      <c r="D1320" s="71"/>
      <c r="E1320" s="61"/>
    </row>
    <row r="1321" spans="1:5" x14ac:dyDescent="0.2">
      <c r="A1321" s="80"/>
      <c r="B1321" s="70"/>
      <c r="C1321" s="71"/>
      <c r="D1321" s="71"/>
      <c r="E1321" s="61"/>
    </row>
    <row r="1322" spans="1:5" x14ac:dyDescent="0.2">
      <c r="A1322" s="80"/>
      <c r="B1322" s="70"/>
      <c r="C1322" s="71"/>
      <c r="D1322" s="71"/>
      <c r="E1322" s="61"/>
    </row>
    <row r="1323" spans="1:5" x14ac:dyDescent="0.2">
      <c r="A1323" s="80"/>
      <c r="B1323" s="70"/>
      <c r="C1323" s="71"/>
      <c r="D1323" s="71"/>
      <c r="E1323" s="61"/>
    </row>
    <row r="1324" spans="1:5" x14ac:dyDescent="0.2">
      <c r="A1324" s="80"/>
      <c r="B1324" s="70"/>
      <c r="C1324" s="71"/>
      <c r="D1324" s="71"/>
      <c r="E1324" s="61"/>
    </row>
    <row r="1325" spans="1:5" x14ac:dyDescent="0.2">
      <c r="A1325" s="80"/>
      <c r="B1325" s="70"/>
      <c r="C1325" s="71"/>
      <c r="D1325" s="71"/>
      <c r="E1325" s="61"/>
    </row>
    <row r="1326" spans="1:5" x14ac:dyDescent="0.2">
      <c r="A1326" s="80"/>
      <c r="B1326" s="70"/>
      <c r="C1326" s="71"/>
      <c r="D1326" s="71"/>
      <c r="E1326" s="61"/>
    </row>
    <row r="1327" spans="1:5" x14ac:dyDescent="0.2">
      <c r="A1327" s="80"/>
      <c r="B1327" s="70"/>
      <c r="C1327" s="71"/>
      <c r="D1327" s="71"/>
      <c r="E1327" s="61"/>
    </row>
    <row r="1328" spans="1:5" x14ac:dyDescent="0.2">
      <c r="A1328" s="80"/>
      <c r="B1328" s="70"/>
      <c r="C1328" s="71"/>
      <c r="D1328" s="71"/>
      <c r="E1328" s="61"/>
    </row>
    <row r="1329" spans="1:5" x14ac:dyDescent="0.2">
      <c r="A1329" s="80"/>
      <c r="B1329" s="70"/>
      <c r="C1329" s="71"/>
      <c r="D1329" s="71"/>
      <c r="E1329" s="61"/>
    </row>
    <row r="1330" spans="1:5" x14ac:dyDescent="0.2">
      <c r="A1330" s="80"/>
      <c r="B1330" s="70"/>
      <c r="C1330" s="71"/>
      <c r="D1330" s="71"/>
      <c r="E1330" s="61"/>
    </row>
    <row r="1331" spans="1:5" x14ac:dyDescent="0.2">
      <c r="A1331" s="80"/>
      <c r="B1331" s="70"/>
      <c r="C1331" s="71"/>
      <c r="D1331" s="71"/>
      <c r="E1331" s="61"/>
    </row>
    <row r="1332" spans="1:5" x14ac:dyDescent="0.2">
      <c r="A1332" s="80"/>
      <c r="B1332" s="70"/>
      <c r="C1332" s="71"/>
      <c r="D1332" s="71"/>
      <c r="E1332" s="61"/>
    </row>
    <row r="1333" spans="1:5" x14ac:dyDescent="0.2">
      <c r="A1333" s="80"/>
      <c r="B1333" s="70"/>
      <c r="C1333" s="71"/>
      <c r="D1333" s="71"/>
      <c r="E1333" s="61"/>
    </row>
    <row r="1334" spans="1:5" x14ac:dyDescent="0.2">
      <c r="A1334" s="80"/>
      <c r="B1334" s="70"/>
      <c r="C1334" s="71"/>
      <c r="D1334" s="71"/>
      <c r="E1334" s="61"/>
    </row>
    <row r="1335" spans="1:5" x14ac:dyDescent="0.2">
      <c r="A1335" s="80"/>
      <c r="B1335" s="70"/>
      <c r="C1335" s="71"/>
      <c r="D1335" s="71"/>
      <c r="E1335" s="61"/>
    </row>
    <row r="1336" spans="1:5" x14ac:dyDescent="0.2">
      <c r="A1336" s="80"/>
      <c r="B1336" s="70"/>
      <c r="C1336" s="71"/>
      <c r="D1336" s="71"/>
      <c r="E1336" s="61"/>
    </row>
    <row r="1337" spans="1:5" x14ac:dyDescent="0.2">
      <c r="A1337" s="80"/>
      <c r="B1337" s="70"/>
      <c r="C1337" s="71"/>
      <c r="D1337" s="71"/>
      <c r="E1337" s="61"/>
    </row>
    <row r="1338" spans="1:5" x14ac:dyDescent="0.2">
      <c r="A1338" s="80"/>
      <c r="B1338" s="70"/>
      <c r="C1338" s="71"/>
      <c r="D1338" s="71"/>
      <c r="E1338" s="61"/>
    </row>
    <row r="1339" spans="1:5" x14ac:dyDescent="0.2">
      <c r="A1339" s="80"/>
      <c r="B1339" s="70"/>
      <c r="C1339" s="71"/>
      <c r="D1339" s="71"/>
      <c r="E1339" s="61"/>
    </row>
    <row r="1340" spans="1:5" x14ac:dyDescent="0.2">
      <c r="A1340" s="80"/>
      <c r="B1340" s="70"/>
      <c r="C1340" s="71"/>
      <c r="D1340" s="71"/>
      <c r="E1340" s="61"/>
    </row>
    <row r="1341" spans="1:5" x14ac:dyDescent="0.2">
      <c r="A1341" s="80"/>
      <c r="B1341" s="70"/>
      <c r="C1341" s="71"/>
      <c r="D1341" s="71"/>
      <c r="E1341" s="61"/>
    </row>
    <row r="1342" spans="1:5" x14ac:dyDescent="0.2">
      <c r="A1342" s="80"/>
      <c r="B1342" s="70"/>
      <c r="C1342" s="71"/>
      <c r="D1342" s="71"/>
      <c r="E1342" s="61"/>
    </row>
    <row r="1343" spans="1:5" x14ac:dyDescent="0.2">
      <c r="A1343" s="80"/>
      <c r="B1343" s="70"/>
      <c r="C1343" s="71"/>
      <c r="D1343" s="71"/>
      <c r="E1343" s="61"/>
    </row>
    <row r="1344" spans="1:5" x14ac:dyDescent="0.2">
      <c r="A1344" s="80"/>
      <c r="B1344" s="70"/>
      <c r="C1344" s="71"/>
      <c r="D1344" s="71"/>
      <c r="E1344" s="61"/>
    </row>
    <row r="1345" spans="1:5" x14ac:dyDescent="0.2">
      <c r="A1345" s="80"/>
      <c r="B1345" s="70"/>
      <c r="C1345" s="71"/>
      <c r="D1345" s="71"/>
      <c r="E1345" s="61"/>
    </row>
    <row r="1346" spans="1:5" x14ac:dyDescent="0.2">
      <c r="A1346" s="80"/>
      <c r="B1346" s="70"/>
      <c r="C1346" s="71"/>
      <c r="D1346" s="71"/>
      <c r="E1346" s="61"/>
    </row>
    <row r="1347" spans="1:5" x14ac:dyDescent="0.2">
      <c r="A1347" s="80"/>
      <c r="B1347" s="70"/>
      <c r="C1347" s="71"/>
      <c r="D1347" s="71"/>
      <c r="E1347" s="61"/>
    </row>
    <row r="1348" spans="1:5" x14ac:dyDescent="0.2">
      <c r="A1348" s="80"/>
      <c r="B1348" s="70"/>
      <c r="C1348" s="71"/>
      <c r="D1348" s="71"/>
      <c r="E1348" s="61"/>
    </row>
    <row r="1349" spans="1:5" x14ac:dyDescent="0.2">
      <c r="A1349" s="80"/>
      <c r="B1349" s="70"/>
      <c r="C1349" s="71"/>
      <c r="D1349" s="71"/>
      <c r="E1349" s="61"/>
    </row>
    <row r="1350" spans="1:5" x14ac:dyDescent="0.2">
      <c r="A1350" s="80"/>
      <c r="B1350" s="70"/>
      <c r="C1350" s="71"/>
      <c r="D1350" s="71"/>
      <c r="E1350" s="61"/>
    </row>
    <row r="1351" spans="1:5" x14ac:dyDescent="0.2">
      <c r="A1351" s="80"/>
      <c r="B1351" s="70"/>
      <c r="C1351" s="71"/>
      <c r="D1351" s="71"/>
      <c r="E1351" s="61"/>
    </row>
    <row r="1352" spans="1:5" x14ac:dyDescent="0.2">
      <c r="A1352" s="80"/>
      <c r="B1352" s="70"/>
      <c r="C1352" s="71"/>
      <c r="D1352" s="71"/>
      <c r="E1352" s="61"/>
    </row>
    <row r="1353" spans="1:5" x14ac:dyDescent="0.2">
      <c r="A1353" s="80"/>
      <c r="B1353" s="70"/>
      <c r="C1353" s="71"/>
      <c r="D1353" s="71"/>
      <c r="E1353" s="61"/>
    </row>
    <row r="1354" spans="1:5" x14ac:dyDescent="0.2">
      <c r="A1354" s="80"/>
      <c r="B1354" s="70"/>
      <c r="C1354" s="71"/>
      <c r="D1354" s="71"/>
      <c r="E1354" s="61"/>
    </row>
    <row r="1355" spans="1:5" x14ac:dyDescent="0.2">
      <c r="A1355" s="80"/>
      <c r="B1355" s="70"/>
      <c r="C1355" s="71"/>
      <c r="D1355" s="71"/>
      <c r="E1355" s="61"/>
    </row>
    <row r="1356" spans="1:5" x14ac:dyDescent="0.2">
      <c r="A1356" s="80"/>
      <c r="B1356" s="70"/>
      <c r="C1356" s="71"/>
      <c r="D1356" s="71"/>
      <c r="E1356" s="61"/>
    </row>
    <row r="1357" spans="1:5" x14ac:dyDescent="0.2">
      <c r="A1357" s="80"/>
      <c r="B1357" s="70"/>
      <c r="C1357" s="71"/>
      <c r="D1357" s="71"/>
      <c r="E1357" s="61"/>
    </row>
    <row r="1358" spans="1:5" x14ac:dyDescent="0.2">
      <c r="A1358" s="80"/>
      <c r="B1358" s="70"/>
      <c r="C1358" s="71"/>
      <c r="D1358" s="71"/>
      <c r="E1358" s="61"/>
    </row>
    <row r="1359" spans="1:5" x14ac:dyDescent="0.2">
      <c r="A1359" s="80"/>
      <c r="B1359" s="70"/>
      <c r="C1359" s="71"/>
      <c r="D1359" s="71"/>
      <c r="E1359" s="61"/>
    </row>
    <row r="1360" spans="1:5" x14ac:dyDescent="0.2">
      <c r="A1360" s="80"/>
      <c r="B1360" s="70"/>
      <c r="C1360" s="71"/>
      <c r="D1360" s="71"/>
      <c r="E1360" s="61"/>
    </row>
    <row r="1361" spans="1:5" x14ac:dyDescent="0.2">
      <c r="A1361" s="80"/>
      <c r="B1361" s="70"/>
      <c r="C1361" s="71"/>
      <c r="D1361" s="71"/>
      <c r="E1361" s="61"/>
    </row>
    <row r="1362" spans="1:5" x14ac:dyDescent="0.2">
      <c r="A1362" s="80"/>
      <c r="B1362" s="70"/>
      <c r="C1362" s="71"/>
      <c r="D1362" s="71"/>
      <c r="E1362" s="61"/>
    </row>
    <row r="1363" spans="1:5" x14ac:dyDescent="0.2">
      <c r="A1363" s="80"/>
      <c r="B1363" s="70"/>
      <c r="C1363" s="71"/>
      <c r="D1363" s="71"/>
      <c r="E1363" s="61"/>
    </row>
    <row r="1364" spans="1:5" x14ac:dyDescent="0.2">
      <c r="A1364" s="80"/>
      <c r="B1364" s="70"/>
      <c r="C1364" s="71"/>
      <c r="D1364" s="71"/>
      <c r="E1364" s="61"/>
    </row>
    <row r="1365" spans="1:5" x14ac:dyDescent="0.2">
      <c r="A1365" s="80"/>
      <c r="B1365" s="70"/>
      <c r="C1365" s="71"/>
      <c r="D1365" s="71"/>
      <c r="E1365" s="61"/>
    </row>
    <row r="1366" spans="1:5" x14ac:dyDescent="0.2">
      <c r="A1366" s="80"/>
      <c r="B1366" s="70"/>
      <c r="C1366" s="71"/>
      <c r="D1366" s="71"/>
      <c r="E1366" s="61"/>
    </row>
    <row r="1367" spans="1:5" x14ac:dyDescent="0.2">
      <c r="A1367" s="80"/>
      <c r="B1367" s="70"/>
      <c r="C1367" s="71"/>
      <c r="D1367" s="71"/>
      <c r="E1367" s="61"/>
    </row>
    <row r="1368" spans="1:5" x14ac:dyDescent="0.2">
      <c r="A1368" s="80"/>
      <c r="B1368" s="70"/>
      <c r="C1368" s="71"/>
      <c r="D1368" s="71"/>
      <c r="E1368" s="61"/>
    </row>
    <row r="1369" spans="1:5" x14ac:dyDescent="0.2">
      <c r="A1369" s="80"/>
      <c r="B1369" s="70"/>
      <c r="C1369" s="71"/>
      <c r="D1369" s="71"/>
      <c r="E1369" s="61"/>
    </row>
    <row r="1370" spans="1:5" x14ac:dyDescent="0.2">
      <c r="A1370" s="80"/>
      <c r="B1370" s="70"/>
      <c r="C1370" s="71"/>
      <c r="D1370" s="71"/>
      <c r="E1370" s="61"/>
    </row>
    <row r="1371" spans="1:5" x14ac:dyDescent="0.2">
      <c r="A1371" s="80"/>
      <c r="B1371" s="70"/>
      <c r="C1371" s="71"/>
      <c r="D1371" s="71"/>
      <c r="E1371" s="61"/>
    </row>
    <row r="1372" spans="1:5" x14ac:dyDescent="0.2">
      <c r="A1372" s="80"/>
      <c r="B1372" s="70"/>
      <c r="C1372" s="71"/>
      <c r="D1372" s="71"/>
      <c r="E1372" s="61"/>
    </row>
    <row r="1373" spans="1:5" x14ac:dyDescent="0.2">
      <c r="A1373" s="80"/>
      <c r="B1373" s="70"/>
      <c r="C1373" s="71"/>
      <c r="D1373" s="71"/>
      <c r="E1373" s="61"/>
    </row>
    <row r="1374" spans="1:5" x14ac:dyDescent="0.2">
      <c r="A1374" s="80"/>
      <c r="B1374" s="70"/>
      <c r="C1374" s="71"/>
      <c r="D1374" s="71"/>
      <c r="E1374" s="61"/>
    </row>
    <row r="1375" spans="1:5" x14ac:dyDescent="0.2">
      <c r="A1375" s="80"/>
      <c r="B1375" s="70"/>
      <c r="C1375" s="71"/>
      <c r="D1375" s="71"/>
      <c r="E1375" s="61"/>
    </row>
    <row r="1376" spans="1:5" x14ac:dyDescent="0.2">
      <c r="A1376" s="80"/>
      <c r="B1376" s="70"/>
      <c r="C1376" s="71"/>
      <c r="D1376" s="71"/>
      <c r="E1376" s="61"/>
    </row>
    <row r="1377" spans="1:5" x14ac:dyDescent="0.2">
      <c r="A1377" s="80"/>
      <c r="B1377" s="70"/>
      <c r="C1377" s="71"/>
      <c r="D1377" s="71"/>
      <c r="E1377" s="61"/>
    </row>
    <row r="1378" spans="1:5" x14ac:dyDescent="0.2">
      <c r="A1378" s="80"/>
      <c r="B1378" s="70"/>
      <c r="C1378" s="71"/>
      <c r="D1378" s="71"/>
      <c r="E1378" s="61"/>
    </row>
    <row r="1379" spans="1:5" x14ac:dyDescent="0.2">
      <c r="A1379" s="80"/>
      <c r="B1379" s="70"/>
      <c r="C1379" s="71"/>
      <c r="D1379" s="71"/>
      <c r="E1379" s="61"/>
    </row>
    <row r="1380" spans="1:5" x14ac:dyDescent="0.2">
      <c r="A1380" s="80"/>
      <c r="B1380" s="70"/>
      <c r="C1380" s="71"/>
      <c r="D1380" s="71"/>
      <c r="E1380" s="61"/>
    </row>
    <row r="1381" spans="1:5" x14ac:dyDescent="0.2">
      <c r="A1381" s="80"/>
      <c r="B1381" s="70"/>
      <c r="C1381" s="71"/>
      <c r="D1381" s="71"/>
      <c r="E1381" s="61"/>
    </row>
    <row r="1382" spans="1:5" x14ac:dyDescent="0.2">
      <c r="A1382" s="80"/>
      <c r="B1382" s="70"/>
      <c r="C1382" s="71"/>
      <c r="D1382" s="71"/>
      <c r="E1382" s="61"/>
    </row>
    <row r="1383" spans="1:5" x14ac:dyDescent="0.2">
      <c r="A1383" s="80"/>
      <c r="B1383" s="70"/>
      <c r="C1383" s="71"/>
      <c r="D1383" s="71"/>
      <c r="E1383" s="61"/>
    </row>
    <row r="1384" spans="1:5" x14ac:dyDescent="0.2">
      <c r="A1384" s="80"/>
      <c r="B1384" s="70"/>
      <c r="C1384" s="71"/>
      <c r="D1384" s="71"/>
      <c r="E1384" s="61"/>
    </row>
    <row r="1385" spans="1:5" x14ac:dyDescent="0.2">
      <c r="A1385" s="80"/>
      <c r="B1385" s="70"/>
      <c r="C1385" s="71"/>
      <c r="D1385" s="71"/>
      <c r="E1385" s="61"/>
    </row>
    <row r="1386" spans="1:5" x14ac:dyDescent="0.2">
      <c r="A1386" s="80"/>
      <c r="B1386" s="70"/>
      <c r="C1386" s="71"/>
      <c r="D1386" s="71"/>
      <c r="E1386" s="61"/>
    </row>
    <row r="1387" spans="1:5" x14ac:dyDescent="0.2">
      <c r="A1387" s="80"/>
      <c r="B1387" s="70"/>
      <c r="C1387" s="71"/>
      <c r="D1387" s="71"/>
      <c r="E1387" s="61"/>
    </row>
    <row r="1388" spans="1:5" x14ac:dyDescent="0.2">
      <c r="A1388" s="80"/>
      <c r="B1388" s="70"/>
      <c r="C1388" s="71"/>
      <c r="D1388" s="71"/>
      <c r="E1388" s="61"/>
    </row>
    <row r="1389" spans="1:5" x14ac:dyDescent="0.2">
      <c r="A1389" s="80"/>
      <c r="B1389" s="70"/>
      <c r="C1389" s="71"/>
      <c r="D1389" s="71"/>
      <c r="E1389" s="61"/>
    </row>
    <row r="1390" spans="1:5" x14ac:dyDescent="0.2">
      <c r="A1390" s="80"/>
      <c r="B1390" s="70"/>
      <c r="C1390" s="71"/>
      <c r="D1390" s="71"/>
      <c r="E1390" s="61"/>
    </row>
    <row r="1391" spans="1:5" x14ac:dyDescent="0.2">
      <c r="A1391" s="80"/>
      <c r="B1391" s="70"/>
      <c r="C1391" s="71"/>
      <c r="D1391" s="71"/>
      <c r="E1391" s="61"/>
    </row>
    <row r="1392" spans="1:5" x14ac:dyDescent="0.2">
      <c r="A1392" s="80"/>
      <c r="B1392" s="70"/>
      <c r="C1392" s="71"/>
      <c r="D1392" s="71"/>
      <c r="E1392" s="61"/>
    </row>
    <row r="1393" spans="1:5" x14ac:dyDescent="0.2">
      <c r="A1393" s="80"/>
      <c r="B1393" s="70"/>
      <c r="C1393" s="71"/>
      <c r="D1393" s="71"/>
      <c r="E1393" s="61"/>
    </row>
    <row r="1394" spans="1:5" x14ac:dyDescent="0.2">
      <c r="A1394" s="80"/>
      <c r="B1394" s="70"/>
      <c r="C1394" s="71"/>
      <c r="D1394" s="71"/>
      <c r="E1394" s="61"/>
    </row>
    <row r="1395" spans="1:5" x14ac:dyDescent="0.2">
      <c r="A1395" s="80"/>
      <c r="B1395" s="70"/>
      <c r="C1395" s="71"/>
      <c r="D1395" s="71"/>
      <c r="E1395" s="61"/>
    </row>
    <row r="1396" spans="1:5" x14ac:dyDescent="0.2">
      <c r="A1396" s="80"/>
      <c r="B1396" s="70"/>
      <c r="C1396" s="71"/>
      <c r="D1396" s="71"/>
      <c r="E1396" s="61"/>
    </row>
    <row r="1397" spans="1:5" x14ac:dyDescent="0.2">
      <c r="A1397" s="80"/>
      <c r="B1397" s="70"/>
      <c r="C1397" s="71"/>
      <c r="D1397" s="71"/>
      <c r="E1397" s="61"/>
    </row>
    <row r="1398" spans="1:5" x14ac:dyDescent="0.2">
      <c r="A1398" s="80"/>
      <c r="B1398" s="70"/>
      <c r="C1398" s="71"/>
      <c r="D1398" s="71"/>
      <c r="E1398" s="61"/>
    </row>
    <row r="1399" spans="1:5" x14ac:dyDescent="0.2">
      <c r="A1399" s="80"/>
      <c r="B1399" s="70"/>
      <c r="C1399" s="71"/>
      <c r="D1399" s="71"/>
      <c r="E1399" s="61"/>
    </row>
    <row r="1400" spans="1:5" x14ac:dyDescent="0.2">
      <c r="A1400" s="80"/>
      <c r="B1400" s="70"/>
      <c r="C1400" s="71"/>
      <c r="D1400" s="71"/>
      <c r="E1400" s="61"/>
    </row>
    <row r="1401" spans="1:5" x14ac:dyDescent="0.2">
      <c r="A1401" s="80"/>
      <c r="B1401" s="70"/>
      <c r="C1401" s="71"/>
      <c r="D1401" s="71"/>
      <c r="E1401" s="61"/>
    </row>
    <row r="1402" spans="1:5" x14ac:dyDescent="0.2">
      <c r="A1402" s="80"/>
      <c r="B1402" s="70"/>
      <c r="C1402" s="71"/>
      <c r="D1402" s="71"/>
      <c r="E1402" s="61"/>
    </row>
    <row r="1403" spans="1:5" x14ac:dyDescent="0.2">
      <c r="A1403" s="80"/>
      <c r="B1403" s="70"/>
      <c r="C1403" s="71"/>
      <c r="D1403" s="71"/>
      <c r="E1403" s="61"/>
    </row>
    <row r="1404" spans="1:5" x14ac:dyDescent="0.2">
      <c r="A1404" s="80"/>
      <c r="B1404" s="70"/>
      <c r="C1404" s="71"/>
      <c r="D1404" s="71"/>
      <c r="E1404" s="61"/>
    </row>
    <row r="1405" spans="1:5" x14ac:dyDescent="0.2">
      <c r="A1405" s="80"/>
      <c r="B1405" s="70"/>
      <c r="C1405" s="71"/>
      <c r="D1405" s="71"/>
      <c r="E1405" s="61"/>
    </row>
    <row r="1406" spans="1:5" x14ac:dyDescent="0.2">
      <c r="A1406" s="80"/>
      <c r="B1406" s="70"/>
      <c r="C1406" s="71"/>
      <c r="D1406" s="71"/>
      <c r="E1406" s="61"/>
    </row>
    <row r="1407" spans="1:5" x14ac:dyDescent="0.2">
      <c r="A1407" s="80"/>
      <c r="B1407" s="70"/>
      <c r="C1407" s="71"/>
      <c r="D1407" s="71"/>
      <c r="E1407" s="61"/>
    </row>
    <row r="1408" spans="1:5" x14ac:dyDescent="0.2">
      <c r="A1408" s="80"/>
      <c r="B1408" s="70"/>
      <c r="C1408" s="71"/>
      <c r="D1408" s="71"/>
      <c r="E1408" s="61"/>
    </row>
    <row r="1409" spans="1:5" x14ac:dyDescent="0.2">
      <c r="A1409" s="80"/>
      <c r="B1409" s="70"/>
      <c r="C1409" s="71"/>
      <c r="D1409" s="71"/>
      <c r="E1409" s="61"/>
    </row>
    <row r="1410" spans="1:5" x14ac:dyDescent="0.2">
      <c r="A1410" s="80"/>
      <c r="B1410" s="70"/>
      <c r="C1410" s="71"/>
      <c r="D1410" s="71"/>
      <c r="E1410" s="61"/>
    </row>
    <row r="1411" spans="1:5" x14ac:dyDescent="0.2">
      <c r="A1411" s="80"/>
      <c r="B1411" s="70"/>
      <c r="C1411" s="71"/>
      <c r="D1411" s="71"/>
      <c r="E1411" s="61"/>
    </row>
    <row r="1412" spans="1:5" x14ac:dyDescent="0.2">
      <c r="A1412" s="80"/>
      <c r="B1412" s="70"/>
      <c r="C1412" s="71"/>
      <c r="D1412" s="71"/>
      <c r="E1412" s="61"/>
    </row>
    <row r="1413" spans="1:5" x14ac:dyDescent="0.2">
      <c r="A1413" s="80"/>
      <c r="B1413" s="70"/>
      <c r="C1413" s="71"/>
      <c r="D1413" s="71"/>
      <c r="E1413" s="61"/>
    </row>
    <row r="1414" spans="1:5" x14ac:dyDescent="0.2">
      <c r="A1414" s="80"/>
      <c r="B1414" s="70"/>
      <c r="C1414" s="71"/>
      <c r="D1414" s="71"/>
      <c r="E1414" s="61"/>
    </row>
    <row r="1415" spans="1:5" x14ac:dyDescent="0.2">
      <c r="A1415" s="80"/>
      <c r="B1415" s="70"/>
      <c r="C1415" s="71"/>
      <c r="D1415" s="71"/>
      <c r="E1415" s="61"/>
    </row>
    <row r="1416" spans="1:5" x14ac:dyDescent="0.2">
      <c r="A1416" s="80"/>
      <c r="B1416" s="70"/>
      <c r="C1416" s="71"/>
      <c r="D1416" s="71"/>
      <c r="E1416" s="61"/>
    </row>
    <row r="1417" spans="1:5" x14ac:dyDescent="0.2">
      <c r="A1417" s="80"/>
      <c r="B1417" s="70"/>
      <c r="C1417" s="71"/>
      <c r="D1417" s="71"/>
      <c r="E1417" s="61"/>
    </row>
    <row r="1418" spans="1:5" x14ac:dyDescent="0.2">
      <c r="A1418" s="80"/>
      <c r="B1418" s="70"/>
      <c r="C1418" s="71"/>
      <c r="D1418" s="71"/>
      <c r="E1418" s="61"/>
    </row>
    <row r="1419" spans="1:5" x14ac:dyDescent="0.2">
      <c r="A1419" s="80"/>
      <c r="B1419" s="70"/>
      <c r="C1419" s="71"/>
      <c r="D1419" s="71"/>
      <c r="E1419" s="61"/>
    </row>
    <row r="1420" spans="1:5" x14ac:dyDescent="0.2">
      <c r="A1420" s="80"/>
      <c r="B1420" s="70"/>
      <c r="C1420" s="71"/>
      <c r="D1420" s="71"/>
      <c r="E1420" s="61"/>
    </row>
    <row r="1421" spans="1:5" x14ac:dyDescent="0.2">
      <c r="A1421" s="80"/>
      <c r="B1421" s="70"/>
      <c r="C1421" s="71"/>
      <c r="D1421" s="71"/>
      <c r="E1421" s="61"/>
    </row>
    <row r="1422" spans="1:5" x14ac:dyDescent="0.2">
      <c r="A1422" s="80"/>
      <c r="B1422" s="70"/>
      <c r="C1422" s="71"/>
      <c r="D1422" s="71"/>
      <c r="E1422" s="61"/>
    </row>
    <row r="1423" spans="1:5" x14ac:dyDescent="0.2">
      <c r="A1423" s="80"/>
      <c r="B1423" s="70"/>
      <c r="C1423" s="71"/>
      <c r="D1423" s="71"/>
      <c r="E1423" s="61"/>
    </row>
    <row r="1424" spans="1:5" x14ac:dyDescent="0.2">
      <c r="A1424" s="80"/>
      <c r="B1424" s="70"/>
      <c r="C1424" s="71"/>
      <c r="D1424" s="71"/>
      <c r="E1424" s="61"/>
    </row>
    <row r="1425" spans="1:5" x14ac:dyDescent="0.2">
      <c r="A1425" s="80"/>
      <c r="B1425" s="70"/>
      <c r="C1425" s="71"/>
      <c r="D1425" s="71"/>
      <c r="E1425" s="61"/>
    </row>
    <row r="1426" spans="1:5" x14ac:dyDescent="0.2">
      <c r="A1426" s="80"/>
      <c r="B1426" s="70"/>
      <c r="C1426" s="71"/>
      <c r="D1426" s="71"/>
      <c r="E1426" s="61"/>
    </row>
    <row r="1427" spans="1:5" x14ac:dyDescent="0.2">
      <c r="A1427" s="80"/>
      <c r="B1427" s="70"/>
      <c r="C1427" s="71"/>
      <c r="D1427" s="71"/>
      <c r="E1427" s="61"/>
    </row>
    <row r="1428" spans="1:5" x14ac:dyDescent="0.2">
      <c r="A1428" s="80"/>
      <c r="B1428" s="70"/>
      <c r="C1428" s="71"/>
      <c r="D1428" s="71"/>
      <c r="E1428" s="61"/>
    </row>
    <row r="1429" spans="1:5" x14ac:dyDescent="0.2">
      <c r="A1429" s="80"/>
      <c r="B1429" s="70"/>
      <c r="C1429" s="71"/>
      <c r="D1429" s="71"/>
      <c r="E1429" s="61"/>
    </row>
    <row r="1430" spans="1:5" x14ac:dyDescent="0.2">
      <c r="A1430" s="80"/>
      <c r="B1430" s="70"/>
      <c r="C1430" s="71"/>
      <c r="D1430" s="71"/>
      <c r="E1430" s="61"/>
    </row>
    <row r="1431" spans="1:5" x14ac:dyDescent="0.2">
      <c r="A1431" s="80"/>
      <c r="B1431" s="70"/>
      <c r="C1431" s="71"/>
      <c r="D1431" s="71"/>
      <c r="E1431" s="61"/>
    </row>
    <row r="1432" spans="1:5" x14ac:dyDescent="0.2">
      <c r="A1432" s="80"/>
      <c r="B1432" s="70"/>
      <c r="C1432" s="71"/>
      <c r="D1432" s="71"/>
      <c r="E1432" s="61"/>
    </row>
    <row r="1433" spans="1:5" x14ac:dyDescent="0.2">
      <c r="A1433" s="80"/>
      <c r="B1433" s="70"/>
      <c r="C1433" s="71"/>
      <c r="D1433" s="71"/>
      <c r="E1433" s="61"/>
    </row>
    <row r="1434" spans="1:5" x14ac:dyDescent="0.2">
      <c r="A1434" s="80"/>
      <c r="B1434" s="70"/>
      <c r="C1434" s="71"/>
      <c r="D1434" s="71"/>
      <c r="E1434" s="61"/>
    </row>
    <row r="1435" spans="1:5" x14ac:dyDescent="0.2">
      <c r="A1435" s="80"/>
      <c r="B1435" s="70"/>
      <c r="C1435" s="71"/>
      <c r="D1435" s="71"/>
      <c r="E1435" s="61"/>
    </row>
    <row r="1436" spans="1:5" x14ac:dyDescent="0.2">
      <c r="A1436" s="80"/>
      <c r="B1436" s="70"/>
      <c r="C1436" s="71"/>
      <c r="D1436" s="71"/>
      <c r="E1436" s="61"/>
    </row>
    <row r="1437" spans="1:5" x14ac:dyDescent="0.2">
      <c r="A1437" s="80"/>
      <c r="B1437" s="70"/>
      <c r="C1437" s="71"/>
      <c r="D1437" s="71"/>
      <c r="E1437" s="61"/>
    </row>
    <row r="1438" spans="1:5" x14ac:dyDescent="0.2">
      <c r="A1438" s="80"/>
      <c r="B1438" s="70"/>
      <c r="C1438" s="71"/>
      <c r="D1438" s="71"/>
      <c r="E1438" s="61"/>
    </row>
    <row r="1439" spans="1:5" x14ac:dyDescent="0.2">
      <c r="A1439" s="80"/>
      <c r="B1439" s="70"/>
      <c r="C1439" s="71"/>
      <c r="D1439" s="71"/>
      <c r="E1439" s="61"/>
    </row>
    <row r="1440" spans="1:5" x14ac:dyDescent="0.2">
      <c r="A1440" s="80"/>
      <c r="B1440" s="70"/>
      <c r="C1440" s="71"/>
      <c r="D1440" s="71"/>
      <c r="E1440" s="61"/>
    </row>
    <row r="1441" spans="1:5" x14ac:dyDescent="0.2">
      <c r="A1441" s="80"/>
      <c r="B1441" s="70"/>
      <c r="C1441" s="71"/>
      <c r="D1441" s="71"/>
      <c r="E1441" s="61"/>
    </row>
    <row r="1442" spans="1:5" x14ac:dyDescent="0.2">
      <c r="A1442" s="80"/>
      <c r="B1442" s="70"/>
      <c r="C1442" s="71"/>
      <c r="D1442" s="71"/>
      <c r="E1442" s="61"/>
    </row>
    <row r="1443" spans="1:5" x14ac:dyDescent="0.2">
      <c r="A1443" s="80"/>
      <c r="B1443" s="70"/>
      <c r="C1443" s="71"/>
      <c r="D1443" s="71"/>
      <c r="E1443" s="61"/>
    </row>
    <row r="1444" spans="1:5" x14ac:dyDescent="0.2">
      <c r="A1444" s="80"/>
      <c r="B1444" s="70"/>
      <c r="C1444" s="71"/>
      <c r="D1444" s="71"/>
      <c r="E1444" s="61"/>
    </row>
    <row r="1445" spans="1:5" x14ac:dyDescent="0.2">
      <c r="A1445" s="80"/>
      <c r="B1445" s="70"/>
      <c r="C1445" s="71"/>
      <c r="D1445" s="71"/>
      <c r="E1445" s="61"/>
    </row>
    <row r="1446" spans="1:5" x14ac:dyDescent="0.2">
      <c r="A1446" s="80"/>
      <c r="B1446" s="70"/>
      <c r="C1446" s="71"/>
      <c r="D1446" s="71"/>
      <c r="E1446" s="61"/>
    </row>
    <row r="1447" spans="1:5" x14ac:dyDescent="0.2">
      <c r="A1447" s="80"/>
      <c r="B1447" s="70"/>
      <c r="C1447" s="71"/>
      <c r="D1447" s="71"/>
      <c r="E1447" s="61"/>
    </row>
    <row r="1448" spans="1:5" x14ac:dyDescent="0.2">
      <c r="A1448" s="80"/>
      <c r="B1448" s="70"/>
      <c r="C1448" s="71"/>
      <c r="D1448" s="71"/>
      <c r="E1448" s="61"/>
    </row>
    <row r="1449" spans="1:5" x14ac:dyDescent="0.2">
      <c r="A1449" s="80"/>
      <c r="B1449" s="70"/>
      <c r="C1449" s="71"/>
      <c r="D1449" s="71"/>
      <c r="E1449" s="61"/>
    </row>
    <row r="1450" spans="1:5" x14ac:dyDescent="0.2">
      <c r="A1450" s="80"/>
      <c r="B1450" s="70"/>
      <c r="C1450" s="71"/>
      <c r="D1450" s="71"/>
      <c r="E1450" s="61"/>
    </row>
    <row r="1451" spans="1:5" x14ac:dyDescent="0.2">
      <c r="A1451" s="80"/>
      <c r="B1451" s="70"/>
      <c r="C1451" s="71"/>
      <c r="D1451" s="71"/>
      <c r="E1451" s="61"/>
    </row>
    <row r="1452" spans="1:5" x14ac:dyDescent="0.2">
      <c r="A1452" s="80"/>
      <c r="B1452" s="70"/>
      <c r="C1452" s="71"/>
      <c r="D1452" s="71"/>
      <c r="E1452" s="61"/>
    </row>
    <row r="1453" spans="1:5" x14ac:dyDescent="0.2">
      <c r="A1453" s="80"/>
      <c r="B1453" s="70"/>
      <c r="C1453" s="71"/>
      <c r="D1453" s="71"/>
      <c r="E1453" s="61"/>
    </row>
    <row r="1454" spans="1:5" x14ac:dyDescent="0.2">
      <c r="A1454" s="80"/>
      <c r="B1454" s="70"/>
      <c r="C1454" s="71"/>
      <c r="D1454" s="71"/>
      <c r="E1454" s="61"/>
    </row>
    <row r="1455" spans="1:5" x14ac:dyDescent="0.2">
      <c r="A1455" s="80"/>
      <c r="B1455" s="70"/>
      <c r="C1455" s="71"/>
      <c r="D1455" s="71"/>
      <c r="E1455" s="61"/>
    </row>
    <row r="1456" spans="1:5" x14ac:dyDescent="0.2">
      <c r="A1456" s="80"/>
      <c r="B1456" s="70"/>
      <c r="C1456" s="71"/>
      <c r="D1456" s="71"/>
      <c r="E1456" s="61"/>
    </row>
    <row r="1457" spans="1:5" x14ac:dyDescent="0.2">
      <c r="A1457" s="80"/>
      <c r="B1457" s="70"/>
      <c r="C1457" s="71"/>
      <c r="D1457" s="71"/>
      <c r="E1457" s="61"/>
    </row>
    <row r="1458" spans="1:5" x14ac:dyDescent="0.2">
      <c r="A1458" s="80"/>
      <c r="B1458" s="70"/>
      <c r="C1458" s="71"/>
      <c r="D1458" s="71"/>
      <c r="E1458" s="61"/>
    </row>
    <row r="1459" spans="1:5" x14ac:dyDescent="0.2">
      <c r="A1459" s="80"/>
      <c r="B1459" s="70"/>
      <c r="C1459" s="71"/>
      <c r="D1459" s="71"/>
      <c r="E1459" s="61"/>
    </row>
    <row r="1460" spans="1:5" x14ac:dyDescent="0.2">
      <c r="A1460" s="80"/>
      <c r="B1460" s="70"/>
      <c r="C1460" s="71"/>
      <c r="D1460" s="71"/>
      <c r="E1460" s="61"/>
    </row>
    <row r="1461" spans="1:5" x14ac:dyDescent="0.2">
      <c r="A1461" s="80"/>
      <c r="B1461" s="70"/>
      <c r="C1461" s="71"/>
      <c r="D1461" s="71"/>
      <c r="E1461" s="61"/>
    </row>
    <row r="1462" spans="1:5" x14ac:dyDescent="0.2">
      <c r="A1462" s="80"/>
      <c r="B1462" s="70"/>
      <c r="C1462" s="71"/>
      <c r="D1462" s="71"/>
      <c r="E1462" s="61"/>
    </row>
    <row r="1463" spans="1:5" x14ac:dyDescent="0.2">
      <c r="A1463" s="80"/>
      <c r="B1463" s="70"/>
      <c r="C1463" s="71"/>
      <c r="D1463" s="71"/>
      <c r="E1463" s="61"/>
    </row>
    <row r="1464" spans="1:5" x14ac:dyDescent="0.2">
      <c r="A1464" s="80"/>
      <c r="B1464" s="70"/>
      <c r="C1464" s="71"/>
      <c r="D1464" s="71"/>
      <c r="E1464" s="61"/>
    </row>
    <row r="1465" spans="1:5" x14ac:dyDescent="0.2">
      <c r="A1465" s="80"/>
      <c r="B1465" s="70"/>
      <c r="C1465" s="71"/>
      <c r="D1465" s="71"/>
      <c r="E1465" s="61"/>
    </row>
    <row r="1466" spans="1:5" x14ac:dyDescent="0.2">
      <c r="A1466" s="80"/>
      <c r="B1466" s="70"/>
      <c r="C1466" s="71"/>
      <c r="D1466" s="71"/>
      <c r="E1466" s="61"/>
    </row>
    <row r="1467" spans="1:5" x14ac:dyDescent="0.2">
      <c r="A1467" s="80"/>
      <c r="B1467" s="70"/>
      <c r="C1467" s="71"/>
      <c r="D1467" s="71"/>
      <c r="E1467" s="61"/>
    </row>
    <row r="1468" spans="1:5" x14ac:dyDescent="0.2">
      <c r="A1468" s="80"/>
      <c r="B1468" s="70"/>
      <c r="C1468" s="71"/>
      <c r="D1468" s="71"/>
      <c r="E1468" s="61"/>
    </row>
    <row r="1469" spans="1:5" x14ac:dyDescent="0.2">
      <c r="A1469" s="80"/>
      <c r="B1469" s="70"/>
      <c r="C1469" s="71"/>
      <c r="D1469" s="71"/>
      <c r="E1469" s="61"/>
    </row>
    <row r="1470" spans="1:5" x14ac:dyDescent="0.2">
      <c r="A1470" s="80"/>
      <c r="B1470" s="70"/>
      <c r="C1470" s="71"/>
      <c r="D1470" s="71"/>
      <c r="E1470" s="61"/>
    </row>
    <row r="1471" spans="1:5" x14ac:dyDescent="0.2">
      <c r="A1471" s="80"/>
      <c r="B1471" s="70"/>
      <c r="C1471" s="71"/>
      <c r="D1471" s="71"/>
      <c r="E1471" s="61"/>
    </row>
    <row r="1472" spans="1:5" x14ac:dyDescent="0.2">
      <c r="A1472" s="80"/>
      <c r="B1472" s="70"/>
      <c r="C1472" s="71"/>
      <c r="D1472" s="71"/>
      <c r="E1472" s="61"/>
    </row>
    <row r="1473" spans="1:5" x14ac:dyDescent="0.2">
      <c r="A1473" s="80"/>
      <c r="B1473" s="70"/>
      <c r="C1473" s="71"/>
      <c r="D1473" s="71"/>
      <c r="E1473" s="61"/>
    </row>
    <row r="1474" spans="1:5" x14ac:dyDescent="0.2">
      <c r="A1474" s="80"/>
      <c r="B1474" s="70"/>
      <c r="C1474" s="71"/>
      <c r="D1474" s="71"/>
      <c r="E1474" s="61"/>
    </row>
    <row r="1475" spans="1:5" x14ac:dyDescent="0.2">
      <c r="A1475" s="80"/>
      <c r="B1475" s="70"/>
      <c r="C1475" s="71"/>
      <c r="D1475" s="71"/>
      <c r="E1475" s="61"/>
    </row>
    <row r="1476" spans="1:5" x14ac:dyDescent="0.2">
      <c r="A1476" s="80"/>
      <c r="B1476" s="70"/>
      <c r="C1476" s="71"/>
      <c r="D1476" s="71"/>
      <c r="E1476" s="61"/>
    </row>
    <row r="1477" spans="1:5" x14ac:dyDescent="0.2">
      <c r="A1477" s="80"/>
      <c r="B1477" s="70"/>
      <c r="C1477" s="71"/>
      <c r="D1477" s="71"/>
      <c r="E1477" s="61"/>
    </row>
    <row r="1478" spans="1:5" x14ac:dyDescent="0.2">
      <c r="A1478" s="80"/>
      <c r="B1478" s="70"/>
      <c r="C1478" s="71"/>
      <c r="D1478" s="71"/>
      <c r="E1478" s="61"/>
    </row>
    <row r="1479" spans="1:5" x14ac:dyDescent="0.2">
      <c r="A1479" s="80"/>
      <c r="B1479" s="70"/>
      <c r="C1479" s="71"/>
      <c r="D1479" s="71"/>
      <c r="E1479" s="61"/>
    </row>
    <row r="1480" spans="1:5" x14ac:dyDescent="0.2">
      <c r="A1480" s="80"/>
      <c r="B1480" s="70"/>
      <c r="C1480" s="71"/>
      <c r="D1480" s="71"/>
      <c r="E1480" s="61"/>
    </row>
    <row r="1481" spans="1:5" x14ac:dyDescent="0.2">
      <c r="A1481" s="80"/>
      <c r="B1481" s="70"/>
      <c r="C1481" s="71"/>
      <c r="D1481" s="71"/>
      <c r="E1481" s="61"/>
    </row>
    <row r="1482" spans="1:5" x14ac:dyDescent="0.2">
      <c r="A1482" s="80"/>
      <c r="B1482" s="70"/>
      <c r="C1482" s="71"/>
      <c r="D1482" s="71"/>
      <c r="E1482" s="61"/>
    </row>
    <row r="1483" spans="1:5" x14ac:dyDescent="0.2">
      <c r="A1483" s="80"/>
      <c r="B1483" s="70"/>
      <c r="C1483" s="71"/>
      <c r="D1483" s="71"/>
      <c r="E1483" s="61"/>
    </row>
    <row r="1484" spans="1:5" x14ac:dyDescent="0.2">
      <c r="A1484" s="80"/>
      <c r="B1484" s="70"/>
      <c r="C1484" s="71"/>
      <c r="D1484" s="71"/>
      <c r="E1484" s="61"/>
    </row>
    <row r="1485" spans="1:5" x14ac:dyDescent="0.2">
      <c r="A1485" s="80"/>
      <c r="B1485" s="70"/>
      <c r="C1485" s="71"/>
      <c r="D1485" s="71"/>
      <c r="E1485" s="61"/>
    </row>
    <row r="1486" spans="1:5" x14ac:dyDescent="0.2">
      <c r="A1486" s="80"/>
      <c r="B1486" s="70"/>
      <c r="C1486" s="71"/>
      <c r="D1486" s="71"/>
      <c r="E1486" s="61"/>
    </row>
    <row r="1487" spans="1:5" x14ac:dyDescent="0.2">
      <c r="A1487" s="80"/>
      <c r="B1487" s="70"/>
      <c r="C1487" s="71"/>
      <c r="D1487" s="71"/>
      <c r="E1487" s="61"/>
    </row>
    <row r="1488" spans="1:5" x14ac:dyDescent="0.2">
      <c r="A1488" s="80"/>
      <c r="B1488" s="70"/>
      <c r="C1488" s="71"/>
      <c r="D1488" s="71"/>
      <c r="E1488" s="61"/>
    </row>
    <row r="1489" spans="1:5" x14ac:dyDescent="0.2">
      <c r="A1489" s="80"/>
      <c r="B1489" s="70"/>
      <c r="C1489" s="71"/>
      <c r="D1489" s="71"/>
      <c r="E1489" s="61"/>
    </row>
    <row r="1490" spans="1:5" x14ac:dyDescent="0.2">
      <c r="A1490" s="80"/>
      <c r="B1490" s="70"/>
      <c r="C1490" s="71"/>
      <c r="D1490" s="71"/>
      <c r="E1490" s="61"/>
    </row>
    <row r="1491" spans="1:5" x14ac:dyDescent="0.2">
      <c r="A1491" s="80"/>
      <c r="B1491" s="70"/>
      <c r="C1491" s="71"/>
      <c r="D1491" s="71"/>
      <c r="E1491" s="61"/>
    </row>
    <row r="1492" spans="1:5" x14ac:dyDescent="0.2">
      <c r="A1492" s="80"/>
      <c r="B1492" s="70"/>
      <c r="C1492" s="71"/>
      <c r="D1492" s="71"/>
      <c r="E1492" s="61"/>
    </row>
    <row r="1493" spans="1:5" x14ac:dyDescent="0.2">
      <c r="A1493" s="80"/>
      <c r="B1493" s="70"/>
      <c r="C1493" s="71"/>
      <c r="D1493" s="71"/>
      <c r="E1493" s="61"/>
    </row>
    <row r="1494" spans="1:5" x14ac:dyDescent="0.2">
      <c r="A1494" s="80"/>
      <c r="B1494" s="70"/>
      <c r="C1494" s="71"/>
      <c r="D1494" s="71"/>
      <c r="E1494" s="61"/>
    </row>
    <row r="1495" spans="1:5" x14ac:dyDescent="0.2">
      <c r="A1495" s="80"/>
      <c r="B1495" s="70"/>
      <c r="C1495" s="71"/>
      <c r="D1495" s="71"/>
      <c r="E1495" s="61"/>
    </row>
    <row r="1496" spans="1:5" x14ac:dyDescent="0.2">
      <c r="A1496" s="80"/>
      <c r="B1496" s="70"/>
      <c r="C1496" s="71"/>
      <c r="D1496" s="71"/>
      <c r="E1496" s="61"/>
    </row>
    <row r="1497" spans="1:5" x14ac:dyDescent="0.2">
      <c r="A1497" s="80"/>
      <c r="B1497" s="70"/>
      <c r="C1497" s="71"/>
      <c r="D1497" s="71"/>
      <c r="E1497" s="61"/>
    </row>
    <row r="1498" spans="1:5" x14ac:dyDescent="0.2">
      <c r="A1498" s="80"/>
      <c r="B1498" s="70"/>
      <c r="C1498" s="71"/>
      <c r="D1498" s="71"/>
      <c r="E1498" s="61"/>
    </row>
    <row r="1499" spans="1:5" x14ac:dyDescent="0.2">
      <c r="A1499" s="80"/>
      <c r="B1499" s="70"/>
      <c r="C1499" s="71"/>
      <c r="D1499" s="71"/>
      <c r="E1499" s="61"/>
    </row>
    <row r="1500" spans="1:5" x14ac:dyDescent="0.2">
      <c r="A1500" s="80"/>
      <c r="B1500" s="70"/>
      <c r="C1500" s="71"/>
      <c r="D1500" s="71"/>
      <c r="E1500" s="61"/>
    </row>
    <row r="1501" spans="1:5" x14ac:dyDescent="0.2">
      <c r="A1501" s="80"/>
      <c r="B1501" s="70"/>
      <c r="C1501" s="71"/>
      <c r="D1501" s="71"/>
      <c r="E1501" s="61"/>
    </row>
    <row r="1502" spans="1:5" x14ac:dyDescent="0.2">
      <c r="A1502" s="80"/>
      <c r="B1502" s="70"/>
      <c r="C1502" s="71"/>
      <c r="D1502" s="71"/>
      <c r="E1502" s="61"/>
    </row>
    <row r="1503" spans="1:5" x14ac:dyDescent="0.2">
      <c r="A1503" s="80"/>
      <c r="B1503" s="70"/>
      <c r="C1503" s="71"/>
      <c r="D1503" s="71"/>
      <c r="E1503" s="61"/>
    </row>
    <row r="1504" spans="1:5" x14ac:dyDescent="0.2">
      <c r="A1504" s="80"/>
      <c r="B1504" s="70"/>
      <c r="C1504" s="71"/>
      <c r="D1504" s="71"/>
      <c r="E1504" s="61"/>
    </row>
    <row r="1505" spans="1:5" x14ac:dyDescent="0.2">
      <c r="A1505" s="80"/>
      <c r="B1505" s="70"/>
      <c r="C1505" s="71"/>
      <c r="D1505" s="71"/>
      <c r="E1505" s="61"/>
    </row>
    <row r="1506" spans="1:5" x14ac:dyDescent="0.2">
      <c r="A1506" s="80"/>
      <c r="B1506" s="70"/>
      <c r="C1506" s="71"/>
      <c r="D1506" s="71"/>
      <c r="E1506" s="61"/>
    </row>
    <row r="1507" spans="1:5" x14ac:dyDescent="0.2">
      <c r="A1507" s="80"/>
      <c r="B1507" s="70"/>
      <c r="C1507" s="71"/>
      <c r="D1507" s="71"/>
      <c r="E1507" s="61"/>
    </row>
    <row r="1508" spans="1:5" x14ac:dyDescent="0.2">
      <c r="A1508" s="80"/>
      <c r="B1508" s="70"/>
      <c r="C1508" s="71"/>
      <c r="D1508" s="71"/>
      <c r="E1508" s="61"/>
    </row>
    <row r="1509" spans="1:5" x14ac:dyDescent="0.2">
      <c r="A1509" s="80"/>
      <c r="B1509" s="70"/>
      <c r="C1509" s="71"/>
      <c r="D1509" s="71"/>
      <c r="E1509" s="61"/>
    </row>
    <row r="1510" spans="1:5" x14ac:dyDescent="0.2">
      <c r="A1510" s="80"/>
      <c r="B1510" s="70"/>
      <c r="C1510" s="71"/>
      <c r="D1510" s="71"/>
      <c r="E1510" s="61"/>
    </row>
    <row r="1511" spans="1:5" x14ac:dyDescent="0.2">
      <c r="A1511" s="80"/>
      <c r="B1511" s="70"/>
      <c r="C1511" s="71"/>
      <c r="D1511" s="71"/>
      <c r="E1511" s="61"/>
    </row>
    <row r="1512" spans="1:5" x14ac:dyDescent="0.2">
      <c r="A1512" s="80"/>
      <c r="B1512" s="70"/>
      <c r="C1512" s="71"/>
      <c r="D1512" s="71"/>
      <c r="E1512" s="61"/>
    </row>
    <row r="1513" spans="1:5" x14ac:dyDescent="0.2">
      <c r="A1513" s="80"/>
      <c r="B1513" s="70"/>
      <c r="C1513" s="71"/>
      <c r="D1513" s="71"/>
      <c r="E1513" s="61"/>
    </row>
    <row r="1514" spans="1:5" x14ac:dyDescent="0.2">
      <c r="A1514" s="80"/>
      <c r="B1514" s="70"/>
      <c r="C1514" s="71"/>
      <c r="D1514" s="71"/>
      <c r="E1514" s="61"/>
    </row>
    <row r="1515" spans="1:5" x14ac:dyDescent="0.2">
      <c r="A1515" s="80"/>
      <c r="B1515" s="70"/>
      <c r="C1515" s="71"/>
      <c r="D1515" s="71"/>
      <c r="E1515" s="61"/>
    </row>
    <row r="1516" spans="1:5" x14ac:dyDescent="0.2">
      <c r="A1516" s="80"/>
      <c r="B1516" s="70"/>
      <c r="C1516" s="71"/>
      <c r="D1516" s="71"/>
      <c r="E1516" s="61"/>
    </row>
    <row r="1517" spans="1:5" x14ac:dyDescent="0.2">
      <c r="A1517" s="80"/>
      <c r="B1517" s="70"/>
      <c r="C1517" s="71"/>
      <c r="D1517" s="71"/>
      <c r="E1517" s="61"/>
    </row>
    <row r="1518" spans="1:5" x14ac:dyDescent="0.2">
      <c r="A1518" s="80"/>
      <c r="B1518" s="70"/>
      <c r="C1518" s="71"/>
      <c r="D1518" s="71"/>
      <c r="E1518" s="61"/>
    </row>
    <row r="1519" spans="1:5" x14ac:dyDescent="0.2">
      <c r="A1519" s="80"/>
      <c r="B1519" s="70"/>
      <c r="C1519" s="71"/>
      <c r="D1519" s="71"/>
      <c r="E1519" s="61"/>
    </row>
    <row r="1520" spans="1:5" x14ac:dyDescent="0.2">
      <c r="A1520" s="80"/>
      <c r="B1520" s="70"/>
      <c r="C1520" s="71"/>
      <c r="D1520" s="71"/>
      <c r="E1520" s="61"/>
    </row>
    <row r="1521" spans="1:5" x14ac:dyDescent="0.2">
      <c r="A1521" s="80"/>
      <c r="B1521" s="70"/>
      <c r="C1521" s="71"/>
      <c r="D1521" s="71"/>
      <c r="E1521" s="61"/>
    </row>
    <row r="1522" spans="1:5" x14ac:dyDescent="0.2">
      <c r="A1522" s="80"/>
      <c r="B1522" s="70"/>
      <c r="C1522" s="71"/>
      <c r="D1522" s="71"/>
      <c r="E1522" s="61"/>
    </row>
    <row r="1523" spans="1:5" x14ac:dyDescent="0.2">
      <c r="A1523" s="80"/>
      <c r="B1523" s="70"/>
      <c r="C1523" s="71"/>
      <c r="D1523" s="71"/>
      <c r="E1523" s="61"/>
    </row>
    <row r="1524" spans="1:5" x14ac:dyDescent="0.2">
      <c r="A1524" s="80"/>
      <c r="B1524" s="70"/>
      <c r="C1524" s="71"/>
      <c r="D1524" s="71"/>
      <c r="E1524" s="61"/>
    </row>
    <row r="1525" spans="1:5" x14ac:dyDescent="0.2">
      <c r="A1525" s="80"/>
      <c r="B1525" s="70"/>
      <c r="C1525" s="71"/>
      <c r="D1525" s="71"/>
      <c r="E1525" s="61"/>
    </row>
    <row r="1526" spans="1:5" x14ac:dyDescent="0.2">
      <c r="A1526" s="80"/>
      <c r="B1526" s="70"/>
      <c r="C1526" s="71"/>
      <c r="D1526" s="71"/>
      <c r="E1526" s="61"/>
    </row>
    <row r="1527" spans="1:5" x14ac:dyDescent="0.2">
      <c r="A1527" s="80"/>
      <c r="B1527" s="70"/>
      <c r="C1527" s="71"/>
      <c r="D1527" s="71"/>
      <c r="E1527" s="61"/>
    </row>
    <row r="1528" spans="1:5" x14ac:dyDescent="0.2">
      <c r="A1528" s="80"/>
      <c r="B1528" s="70"/>
      <c r="C1528" s="71"/>
      <c r="D1528" s="71"/>
      <c r="E1528" s="61"/>
    </row>
    <row r="1529" spans="1:5" x14ac:dyDescent="0.2">
      <c r="A1529" s="80"/>
      <c r="B1529" s="70"/>
      <c r="C1529" s="71"/>
      <c r="D1529" s="71"/>
      <c r="E1529" s="61"/>
    </row>
    <row r="1530" spans="1:5" x14ac:dyDescent="0.2">
      <c r="A1530" s="80"/>
      <c r="B1530" s="70"/>
      <c r="C1530" s="71"/>
      <c r="D1530" s="71"/>
      <c r="E1530" s="61"/>
    </row>
    <row r="1531" spans="1:5" x14ac:dyDescent="0.2">
      <c r="A1531" s="80"/>
      <c r="B1531" s="70"/>
      <c r="C1531" s="71"/>
      <c r="D1531" s="71"/>
      <c r="E1531" s="61"/>
    </row>
    <row r="1532" spans="1:5" x14ac:dyDescent="0.2">
      <c r="A1532" s="80"/>
      <c r="B1532" s="70"/>
      <c r="C1532" s="71"/>
      <c r="D1532" s="71"/>
      <c r="E1532" s="61"/>
    </row>
    <row r="1533" spans="1:5" x14ac:dyDescent="0.2">
      <c r="A1533" s="80"/>
      <c r="B1533" s="70"/>
      <c r="C1533" s="71"/>
      <c r="D1533" s="71"/>
      <c r="E1533" s="61"/>
    </row>
    <row r="1534" spans="1:5" x14ac:dyDescent="0.2">
      <c r="A1534" s="80"/>
      <c r="B1534" s="70"/>
      <c r="C1534" s="71"/>
      <c r="D1534" s="71"/>
      <c r="E1534" s="61"/>
    </row>
    <row r="1535" spans="1:5" x14ac:dyDescent="0.2">
      <c r="A1535" s="80"/>
      <c r="B1535" s="70"/>
      <c r="C1535" s="71"/>
      <c r="D1535" s="71"/>
      <c r="E1535" s="61"/>
    </row>
    <row r="1536" spans="1:5" x14ac:dyDescent="0.2">
      <c r="A1536" s="80"/>
      <c r="B1536" s="70"/>
      <c r="C1536" s="71"/>
      <c r="D1536" s="71"/>
      <c r="E1536" s="61"/>
    </row>
    <row r="1537" spans="1:5" x14ac:dyDescent="0.2">
      <c r="A1537" s="80"/>
      <c r="B1537" s="70"/>
      <c r="C1537" s="71"/>
      <c r="D1537" s="71"/>
      <c r="E1537" s="61"/>
    </row>
    <row r="1538" spans="1:5" x14ac:dyDescent="0.2">
      <c r="A1538" s="80"/>
      <c r="B1538" s="70"/>
      <c r="C1538" s="71"/>
      <c r="D1538" s="71"/>
      <c r="E1538" s="61"/>
    </row>
    <row r="1539" spans="1:5" x14ac:dyDescent="0.2">
      <c r="A1539" s="80"/>
      <c r="B1539" s="70"/>
      <c r="C1539" s="71"/>
      <c r="D1539" s="71"/>
      <c r="E1539" s="61"/>
    </row>
    <row r="1540" spans="1:5" x14ac:dyDescent="0.2">
      <c r="A1540" s="80"/>
      <c r="B1540" s="70"/>
      <c r="C1540" s="71"/>
      <c r="D1540" s="71"/>
      <c r="E1540" s="61"/>
    </row>
    <row r="1541" spans="1:5" x14ac:dyDescent="0.2">
      <c r="A1541" s="80"/>
      <c r="B1541" s="70"/>
      <c r="C1541" s="71"/>
      <c r="D1541" s="71"/>
      <c r="E1541" s="61"/>
    </row>
    <row r="1542" spans="1:5" x14ac:dyDescent="0.2">
      <c r="A1542" s="80"/>
      <c r="B1542" s="70"/>
      <c r="C1542" s="71"/>
      <c r="D1542" s="71"/>
      <c r="E1542" s="61"/>
    </row>
    <row r="1543" spans="1:5" x14ac:dyDescent="0.2">
      <c r="A1543" s="80"/>
      <c r="B1543" s="70"/>
      <c r="C1543" s="71"/>
      <c r="D1543" s="71"/>
      <c r="E1543" s="61"/>
    </row>
    <row r="1544" spans="1:5" x14ac:dyDescent="0.2">
      <c r="A1544" s="80"/>
      <c r="B1544" s="70"/>
      <c r="C1544" s="71"/>
      <c r="D1544" s="71"/>
      <c r="E1544" s="61"/>
    </row>
    <row r="1545" spans="1:5" x14ac:dyDescent="0.2">
      <c r="A1545" s="80"/>
      <c r="B1545" s="70"/>
      <c r="C1545" s="71"/>
      <c r="D1545" s="71"/>
      <c r="E1545" s="61"/>
    </row>
    <row r="1546" spans="1:5" x14ac:dyDescent="0.2">
      <c r="A1546" s="80"/>
      <c r="B1546" s="70"/>
      <c r="C1546" s="71"/>
      <c r="D1546" s="71"/>
      <c r="E1546" s="61"/>
    </row>
    <row r="1547" spans="1:5" x14ac:dyDescent="0.2">
      <c r="A1547" s="80"/>
      <c r="B1547" s="70"/>
      <c r="C1547" s="71"/>
      <c r="D1547" s="71"/>
      <c r="E1547" s="61"/>
    </row>
    <row r="1548" spans="1:5" x14ac:dyDescent="0.2">
      <c r="A1548" s="80"/>
      <c r="B1548" s="70"/>
      <c r="C1548" s="71"/>
      <c r="D1548" s="71"/>
      <c r="E1548" s="61"/>
    </row>
    <row r="1549" spans="1:5" x14ac:dyDescent="0.2">
      <c r="A1549" s="80"/>
      <c r="B1549" s="70"/>
      <c r="C1549" s="71"/>
      <c r="D1549" s="71"/>
      <c r="E1549" s="61"/>
    </row>
    <row r="1550" spans="1:5" x14ac:dyDescent="0.2">
      <c r="A1550" s="80"/>
      <c r="B1550" s="70"/>
      <c r="C1550" s="71"/>
      <c r="D1550" s="71"/>
      <c r="E1550" s="61"/>
    </row>
    <row r="1551" spans="1:5" x14ac:dyDescent="0.2">
      <c r="A1551" s="80"/>
      <c r="B1551" s="70"/>
      <c r="C1551" s="71"/>
      <c r="D1551" s="71"/>
      <c r="E1551" s="61"/>
    </row>
    <row r="1552" spans="1:5" x14ac:dyDescent="0.2">
      <c r="A1552" s="80"/>
      <c r="B1552" s="70"/>
      <c r="C1552" s="71"/>
      <c r="D1552" s="71"/>
      <c r="E1552" s="61"/>
    </row>
    <row r="1553" spans="1:5" x14ac:dyDescent="0.2">
      <c r="A1553" s="80"/>
      <c r="B1553" s="70"/>
      <c r="C1553" s="71"/>
      <c r="D1553" s="71"/>
      <c r="E1553" s="61"/>
    </row>
    <row r="1554" spans="1:5" x14ac:dyDescent="0.2">
      <c r="A1554" s="80"/>
      <c r="B1554" s="70"/>
      <c r="C1554" s="71"/>
      <c r="D1554" s="71"/>
      <c r="E1554" s="61"/>
    </row>
    <row r="1555" spans="1:5" x14ac:dyDescent="0.2">
      <c r="A1555" s="80"/>
      <c r="B1555" s="70"/>
      <c r="C1555" s="71"/>
      <c r="D1555" s="71"/>
      <c r="E1555" s="61"/>
    </row>
    <row r="1556" spans="1:5" x14ac:dyDescent="0.2">
      <c r="A1556" s="80"/>
      <c r="B1556" s="70"/>
      <c r="C1556" s="71"/>
      <c r="D1556" s="71"/>
      <c r="E1556" s="61"/>
    </row>
    <row r="1557" spans="1:5" x14ac:dyDescent="0.2">
      <c r="A1557" s="80"/>
      <c r="B1557" s="70"/>
      <c r="C1557" s="71"/>
      <c r="D1557" s="71"/>
      <c r="E1557" s="61"/>
    </row>
    <row r="1558" spans="1:5" x14ac:dyDescent="0.2">
      <c r="A1558" s="80"/>
      <c r="B1558" s="70"/>
      <c r="C1558" s="71"/>
      <c r="D1558" s="71"/>
      <c r="E1558" s="61"/>
    </row>
    <row r="1559" spans="1:5" x14ac:dyDescent="0.2">
      <c r="A1559" s="80"/>
      <c r="B1559" s="70"/>
      <c r="C1559" s="71"/>
      <c r="D1559" s="71"/>
      <c r="E1559" s="61"/>
    </row>
    <row r="1560" spans="1:5" x14ac:dyDescent="0.2">
      <c r="A1560" s="80"/>
      <c r="B1560" s="70"/>
      <c r="C1560" s="71"/>
      <c r="D1560" s="71"/>
      <c r="E1560" s="61"/>
    </row>
    <row r="1561" spans="1:5" x14ac:dyDescent="0.2">
      <c r="A1561" s="80"/>
      <c r="B1561" s="70"/>
      <c r="C1561" s="71"/>
      <c r="D1561" s="71"/>
      <c r="E1561" s="61"/>
    </row>
    <row r="1562" spans="1:5" x14ac:dyDescent="0.2">
      <c r="A1562" s="80"/>
      <c r="B1562" s="70"/>
      <c r="C1562" s="71"/>
      <c r="D1562" s="71"/>
      <c r="E1562" s="61"/>
    </row>
    <row r="1563" spans="1:5" x14ac:dyDescent="0.2">
      <c r="A1563" s="80"/>
      <c r="B1563" s="70"/>
      <c r="C1563" s="71"/>
      <c r="D1563" s="71"/>
      <c r="E1563" s="61"/>
    </row>
    <row r="1564" spans="1:5" x14ac:dyDescent="0.2">
      <c r="A1564" s="80"/>
      <c r="B1564" s="70"/>
      <c r="C1564" s="71"/>
      <c r="D1564" s="71"/>
      <c r="E1564" s="61"/>
    </row>
    <row r="1565" spans="1:5" x14ac:dyDescent="0.2">
      <c r="A1565" s="80"/>
      <c r="B1565" s="70"/>
      <c r="C1565" s="71"/>
      <c r="D1565" s="71"/>
      <c r="E1565" s="61"/>
    </row>
    <row r="1566" spans="1:5" x14ac:dyDescent="0.2">
      <c r="A1566" s="80"/>
      <c r="B1566" s="70"/>
      <c r="C1566" s="71"/>
      <c r="D1566" s="71"/>
      <c r="E1566" s="61"/>
    </row>
    <row r="1567" spans="1:5" x14ac:dyDescent="0.2">
      <c r="A1567" s="80"/>
      <c r="B1567" s="70"/>
      <c r="C1567" s="71"/>
      <c r="D1567" s="71"/>
      <c r="E1567" s="61"/>
    </row>
    <row r="1568" spans="1:5" x14ac:dyDescent="0.2">
      <c r="A1568" s="80"/>
      <c r="B1568" s="70"/>
      <c r="C1568" s="71"/>
      <c r="D1568" s="71"/>
      <c r="E1568" s="61"/>
    </row>
    <row r="1569" spans="1:5" x14ac:dyDescent="0.2">
      <c r="A1569" s="80"/>
      <c r="B1569" s="70"/>
      <c r="C1569" s="71"/>
      <c r="D1569" s="71"/>
      <c r="E1569" s="61"/>
    </row>
    <row r="1570" spans="1:5" x14ac:dyDescent="0.2">
      <c r="A1570" s="80"/>
      <c r="B1570" s="70"/>
      <c r="C1570" s="71"/>
      <c r="D1570" s="71"/>
      <c r="E1570" s="61"/>
    </row>
    <row r="1571" spans="1:5" x14ac:dyDescent="0.2">
      <c r="A1571" s="80"/>
      <c r="B1571" s="70"/>
      <c r="C1571" s="71"/>
      <c r="D1571" s="71"/>
      <c r="E1571" s="61"/>
    </row>
    <row r="1572" spans="1:5" x14ac:dyDescent="0.2">
      <c r="A1572" s="80"/>
      <c r="B1572" s="70"/>
      <c r="C1572" s="71"/>
      <c r="D1572" s="71"/>
      <c r="E1572" s="61"/>
    </row>
    <row r="1573" spans="1:5" x14ac:dyDescent="0.2">
      <c r="A1573" s="80"/>
      <c r="B1573" s="70"/>
      <c r="C1573" s="71"/>
      <c r="D1573" s="71"/>
      <c r="E1573" s="61"/>
    </row>
    <row r="1574" spans="1:5" x14ac:dyDescent="0.2">
      <c r="A1574" s="80"/>
      <c r="B1574" s="70"/>
      <c r="C1574" s="71"/>
      <c r="D1574" s="71"/>
      <c r="E1574" s="61"/>
    </row>
    <row r="1575" spans="1:5" x14ac:dyDescent="0.2">
      <c r="A1575" s="80"/>
      <c r="B1575" s="70"/>
      <c r="C1575" s="71"/>
      <c r="D1575" s="71"/>
      <c r="E1575" s="61"/>
    </row>
    <row r="1576" spans="1:5" x14ac:dyDescent="0.2">
      <c r="A1576" s="80"/>
      <c r="B1576" s="70"/>
      <c r="C1576" s="71"/>
      <c r="D1576" s="71"/>
      <c r="E1576" s="61"/>
    </row>
    <row r="1577" spans="1:5" x14ac:dyDescent="0.2">
      <c r="A1577" s="80"/>
      <c r="B1577" s="70"/>
      <c r="C1577" s="71"/>
      <c r="D1577" s="71"/>
      <c r="E1577" s="61"/>
    </row>
    <row r="1578" spans="1:5" x14ac:dyDescent="0.2">
      <c r="A1578" s="80"/>
      <c r="B1578" s="70"/>
      <c r="C1578" s="71"/>
      <c r="D1578" s="71"/>
      <c r="E1578" s="61"/>
    </row>
    <row r="1579" spans="1:5" x14ac:dyDescent="0.2">
      <c r="A1579" s="80"/>
      <c r="B1579" s="70"/>
      <c r="C1579" s="71"/>
      <c r="D1579" s="71"/>
      <c r="E1579" s="61"/>
    </row>
    <row r="1580" spans="1:5" x14ac:dyDescent="0.2">
      <c r="A1580" s="80"/>
      <c r="B1580" s="70"/>
      <c r="C1580" s="71"/>
      <c r="D1580" s="71"/>
      <c r="E1580" s="61"/>
    </row>
    <row r="1581" spans="1:5" x14ac:dyDescent="0.2">
      <c r="A1581" s="80"/>
      <c r="B1581" s="70"/>
      <c r="C1581" s="71"/>
      <c r="D1581" s="71"/>
      <c r="E1581" s="61"/>
    </row>
    <row r="1582" spans="1:5" x14ac:dyDescent="0.2">
      <c r="A1582" s="80"/>
      <c r="B1582" s="70"/>
      <c r="C1582" s="71"/>
      <c r="D1582" s="71"/>
      <c r="E1582" s="61"/>
    </row>
    <row r="1583" spans="1:5" x14ac:dyDescent="0.2">
      <c r="A1583" s="80"/>
      <c r="B1583" s="70"/>
      <c r="C1583" s="71"/>
      <c r="D1583" s="71"/>
      <c r="E1583" s="61"/>
    </row>
    <row r="1584" spans="1:5" x14ac:dyDescent="0.2">
      <c r="A1584" s="80"/>
      <c r="B1584" s="70"/>
      <c r="C1584" s="71"/>
      <c r="D1584" s="71"/>
      <c r="E1584" s="61"/>
    </row>
    <row r="1585" spans="1:5" x14ac:dyDescent="0.2">
      <c r="A1585" s="80"/>
      <c r="B1585" s="70"/>
      <c r="C1585" s="71"/>
      <c r="D1585" s="71"/>
      <c r="E1585" s="61"/>
    </row>
    <row r="1586" spans="1:5" x14ac:dyDescent="0.2">
      <c r="A1586" s="80"/>
      <c r="B1586" s="70"/>
      <c r="C1586" s="71"/>
      <c r="D1586" s="71"/>
      <c r="E1586" s="61"/>
    </row>
    <row r="1587" spans="1:5" x14ac:dyDescent="0.2">
      <c r="A1587" s="80"/>
      <c r="B1587" s="70"/>
      <c r="C1587" s="71"/>
      <c r="D1587" s="71"/>
      <c r="E1587" s="61"/>
    </row>
    <row r="1588" spans="1:5" x14ac:dyDescent="0.2">
      <c r="A1588" s="80"/>
      <c r="B1588" s="70"/>
      <c r="C1588" s="71"/>
      <c r="D1588" s="71"/>
      <c r="E1588" s="61"/>
    </row>
    <row r="1589" spans="1:5" x14ac:dyDescent="0.2">
      <c r="A1589" s="80"/>
      <c r="B1589" s="70"/>
      <c r="C1589" s="71"/>
      <c r="D1589" s="71"/>
      <c r="E1589" s="61"/>
    </row>
    <row r="1590" spans="1:5" x14ac:dyDescent="0.2">
      <c r="A1590" s="80"/>
      <c r="B1590" s="70"/>
      <c r="C1590" s="71"/>
      <c r="D1590" s="71"/>
      <c r="E1590" s="61"/>
    </row>
    <row r="1591" spans="1:5" x14ac:dyDescent="0.2">
      <c r="A1591" s="80"/>
      <c r="B1591" s="70"/>
      <c r="C1591" s="71"/>
      <c r="D1591" s="71"/>
      <c r="E1591" s="61"/>
    </row>
    <row r="1592" spans="1:5" x14ac:dyDescent="0.2">
      <c r="A1592" s="80"/>
      <c r="B1592" s="70"/>
      <c r="C1592" s="71"/>
      <c r="D1592" s="71"/>
      <c r="E1592" s="61"/>
    </row>
    <row r="1593" spans="1:5" x14ac:dyDescent="0.2">
      <c r="A1593" s="80"/>
      <c r="B1593" s="70"/>
      <c r="C1593" s="71"/>
      <c r="D1593" s="71"/>
      <c r="E1593" s="61"/>
    </row>
    <row r="1594" spans="1:5" x14ac:dyDescent="0.2">
      <c r="A1594" s="80"/>
      <c r="B1594" s="70"/>
      <c r="C1594" s="71"/>
      <c r="D1594" s="71"/>
      <c r="E1594" s="61"/>
    </row>
    <row r="1595" spans="1:5" x14ac:dyDescent="0.2">
      <c r="A1595" s="80"/>
      <c r="B1595" s="70"/>
      <c r="C1595" s="71"/>
      <c r="D1595" s="71"/>
      <c r="E1595" s="61"/>
    </row>
    <row r="1596" spans="1:5" x14ac:dyDescent="0.2">
      <c r="A1596" s="80"/>
      <c r="B1596" s="70"/>
      <c r="C1596" s="71"/>
      <c r="D1596" s="71"/>
      <c r="E1596" s="61"/>
    </row>
    <row r="1597" spans="1:5" x14ac:dyDescent="0.2">
      <c r="A1597" s="80"/>
      <c r="B1597" s="70"/>
      <c r="C1597" s="71"/>
      <c r="D1597" s="71"/>
      <c r="E1597" s="61"/>
    </row>
    <row r="1598" spans="1:5" x14ac:dyDescent="0.2">
      <c r="A1598" s="80"/>
      <c r="B1598" s="70"/>
      <c r="C1598" s="71"/>
      <c r="D1598" s="71"/>
      <c r="E1598" s="61"/>
    </row>
    <row r="1599" spans="1:5" x14ac:dyDescent="0.2">
      <c r="A1599" s="80"/>
      <c r="B1599" s="70"/>
      <c r="C1599" s="71"/>
      <c r="D1599" s="71"/>
      <c r="E1599" s="61"/>
    </row>
    <row r="1600" spans="1:5" x14ac:dyDescent="0.2">
      <c r="A1600" s="80"/>
      <c r="B1600" s="70"/>
      <c r="C1600" s="71"/>
      <c r="D1600" s="71"/>
      <c r="E1600" s="61"/>
    </row>
    <row r="1601" spans="1:5" x14ac:dyDescent="0.2">
      <c r="A1601" s="80"/>
      <c r="B1601" s="70"/>
      <c r="C1601" s="71"/>
      <c r="D1601" s="71"/>
      <c r="E1601" s="61"/>
    </row>
    <row r="1602" spans="1:5" x14ac:dyDescent="0.2">
      <c r="A1602" s="80"/>
      <c r="B1602" s="70"/>
      <c r="C1602" s="71"/>
      <c r="D1602" s="71"/>
      <c r="E1602" s="61"/>
    </row>
    <row r="1603" spans="1:5" x14ac:dyDescent="0.2">
      <c r="A1603" s="80"/>
      <c r="B1603" s="70"/>
      <c r="C1603" s="71"/>
      <c r="D1603" s="71"/>
      <c r="E1603" s="61"/>
    </row>
    <row r="1604" spans="1:5" x14ac:dyDescent="0.2">
      <c r="A1604" s="80"/>
      <c r="B1604" s="70"/>
      <c r="C1604" s="71"/>
      <c r="D1604" s="71"/>
      <c r="E1604" s="61"/>
    </row>
    <row r="1605" spans="1:5" x14ac:dyDescent="0.2">
      <c r="A1605" s="80"/>
      <c r="B1605" s="70"/>
      <c r="C1605" s="71"/>
      <c r="D1605" s="71"/>
      <c r="E1605" s="61"/>
    </row>
    <row r="1606" spans="1:5" x14ac:dyDescent="0.2">
      <c r="A1606" s="80"/>
      <c r="B1606" s="70"/>
      <c r="C1606" s="71"/>
      <c r="D1606" s="71"/>
      <c r="E1606" s="61"/>
    </row>
    <row r="1607" spans="1:5" x14ac:dyDescent="0.2">
      <c r="A1607" s="80"/>
      <c r="B1607" s="70"/>
      <c r="C1607" s="71"/>
      <c r="D1607" s="71"/>
      <c r="E1607" s="61"/>
    </row>
    <row r="1608" spans="1:5" x14ac:dyDescent="0.2">
      <c r="A1608" s="80"/>
      <c r="B1608" s="70"/>
      <c r="C1608" s="71"/>
      <c r="D1608" s="71"/>
      <c r="E1608" s="61"/>
    </row>
    <row r="1609" spans="1:5" x14ac:dyDescent="0.2">
      <c r="A1609" s="80"/>
      <c r="B1609" s="70"/>
      <c r="C1609" s="71"/>
      <c r="D1609" s="71"/>
      <c r="E1609" s="61"/>
    </row>
    <row r="1610" spans="1:5" x14ac:dyDescent="0.2">
      <c r="A1610" s="80"/>
      <c r="B1610" s="70"/>
      <c r="C1610" s="71"/>
      <c r="D1610" s="71"/>
      <c r="E1610" s="61"/>
    </row>
    <row r="1611" spans="1:5" x14ac:dyDescent="0.2">
      <c r="A1611" s="80"/>
      <c r="B1611" s="70"/>
      <c r="C1611" s="71"/>
      <c r="D1611" s="71"/>
      <c r="E1611" s="61"/>
    </row>
    <row r="1612" spans="1:5" x14ac:dyDescent="0.2">
      <c r="A1612" s="80"/>
      <c r="B1612" s="70"/>
      <c r="C1612" s="71"/>
      <c r="D1612" s="71"/>
      <c r="E1612" s="61"/>
    </row>
    <row r="1613" spans="1:5" x14ac:dyDescent="0.2">
      <c r="A1613" s="80"/>
      <c r="B1613" s="70"/>
      <c r="C1613" s="71"/>
      <c r="D1613" s="71"/>
      <c r="E1613" s="61"/>
    </row>
    <row r="1614" spans="1:5" x14ac:dyDescent="0.2">
      <c r="A1614" s="80"/>
      <c r="B1614" s="70"/>
      <c r="C1614" s="71"/>
      <c r="D1614" s="71"/>
      <c r="E1614" s="61"/>
    </row>
    <row r="1615" spans="1:5" x14ac:dyDescent="0.2">
      <c r="A1615" s="80"/>
      <c r="B1615" s="70"/>
      <c r="C1615" s="71"/>
      <c r="D1615" s="71"/>
      <c r="E1615" s="61"/>
    </row>
    <row r="1616" spans="1:5" x14ac:dyDescent="0.2">
      <c r="A1616" s="80"/>
      <c r="B1616" s="70"/>
      <c r="C1616" s="71"/>
      <c r="D1616" s="71"/>
      <c r="E1616" s="61"/>
    </row>
    <row r="1617" spans="1:5" x14ac:dyDescent="0.2">
      <c r="A1617" s="80"/>
      <c r="B1617" s="70"/>
      <c r="C1617" s="71"/>
      <c r="D1617" s="71"/>
      <c r="E1617" s="61"/>
    </row>
    <row r="1618" spans="1:5" x14ac:dyDescent="0.2">
      <c r="A1618" s="80"/>
      <c r="B1618" s="70"/>
      <c r="C1618" s="71"/>
      <c r="D1618" s="71"/>
      <c r="E1618" s="61"/>
    </row>
    <row r="1619" spans="1:5" x14ac:dyDescent="0.2">
      <c r="A1619" s="80"/>
      <c r="B1619" s="70"/>
      <c r="C1619" s="71"/>
      <c r="D1619" s="71"/>
      <c r="E1619" s="61"/>
    </row>
    <row r="1620" spans="1:5" x14ac:dyDescent="0.2">
      <c r="A1620" s="80"/>
      <c r="B1620" s="70"/>
      <c r="C1620" s="71"/>
      <c r="D1620" s="71"/>
      <c r="E1620" s="61"/>
    </row>
    <row r="1621" spans="1:5" x14ac:dyDescent="0.2">
      <c r="A1621" s="80"/>
      <c r="B1621" s="70"/>
      <c r="C1621" s="71"/>
      <c r="D1621" s="71"/>
      <c r="E1621" s="61"/>
    </row>
    <row r="1622" spans="1:5" x14ac:dyDescent="0.2">
      <c r="A1622" s="80"/>
      <c r="B1622" s="70"/>
      <c r="C1622" s="71"/>
      <c r="D1622" s="71"/>
      <c r="E1622" s="61"/>
    </row>
    <row r="1623" spans="1:5" x14ac:dyDescent="0.2">
      <c r="A1623" s="80"/>
      <c r="B1623" s="70"/>
      <c r="C1623" s="71"/>
      <c r="D1623" s="71"/>
      <c r="E1623" s="61"/>
    </row>
    <row r="1624" spans="1:5" x14ac:dyDescent="0.2">
      <c r="A1624" s="80"/>
      <c r="B1624" s="70"/>
      <c r="C1624" s="71"/>
      <c r="D1624" s="71"/>
      <c r="E1624" s="61"/>
    </row>
    <row r="1625" spans="1:5" x14ac:dyDescent="0.2">
      <c r="A1625" s="80"/>
      <c r="B1625" s="70"/>
      <c r="C1625" s="71"/>
      <c r="D1625" s="71"/>
      <c r="E1625" s="61"/>
    </row>
    <row r="1626" spans="1:5" x14ac:dyDescent="0.2">
      <c r="A1626" s="80"/>
      <c r="B1626" s="70"/>
      <c r="C1626" s="71"/>
      <c r="D1626" s="71"/>
      <c r="E1626" s="61"/>
    </row>
    <row r="1627" spans="1:5" x14ac:dyDescent="0.2">
      <c r="A1627" s="80"/>
      <c r="B1627" s="70"/>
      <c r="C1627" s="71"/>
      <c r="D1627" s="71"/>
      <c r="E1627" s="61"/>
    </row>
    <row r="1628" spans="1:5" x14ac:dyDescent="0.2">
      <c r="A1628" s="80"/>
      <c r="B1628" s="70"/>
      <c r="C1628" s="71"/>
      <c r="D1628" s="71"/>
      <c r="E1628" s="61"/>
    </row>
    <row r="1629" spans="1:5" x14ac:dyDescent="0.2">
      <c r="A1629" s="80"/>
      <c r="B1629" s="70"/>
      <c r="C1629" s="71"/>
      <c r="D1629" s="71"/>
      <c r="E1629" s="61"/>
    </row>
    <row r="1630" spans="1:5" x14ac:dyDescent="0.2">
      <c r="A1630" s="80"/>
      <c r="B1630" s="70"/>
      <c r="C1630" s="71"/>
      <c r="D1630" s="71"/>
      <c r="E1630" s="61"/>
    </row>
    <row r="1631" spans="1:5" x14ac:dyDescent="0.2">
      <c r="A1631" s="80"/>
      <c r="B1631" s="70"/>
      <c r="C1631" s="71"/>
      <c r="D1631" s="71"/>
      <c r="E1631" s="61"/>
    </row>
    <row r="1632" spans="1:5" x14ac:dyDescent="0.2">
      <c r="A1632" s="80"/>
      <c r="B1632" s="70"/>
      <c r="C1632" s="71"/>
      <c r="D1632" s="71"/>
      <c r="E1632" s="61"/>
    </row>
    <row r="1633" spans="1:5" x14ac:dyDescent="0.2">
      <c r="A1633" s="80"/>
      <c r="B1633" s="70"/>
      <c r="C1633" s="71"/>
      <c r="D1633" s="71"/>
      <c r="E1633" s="61"/>
    </row>
    <row r="1634" spans="1:5" x14ac:dyDescent="0.2">
      <c r="A1634" s="80"/>
      <c r="B1634" s="70"/>
      <c r="C1634" s="71"/>
      <c r="D1634" s="71"/>
      <c r="E1634" s="61"/>
    </row>
    <row r="1635" spans="1:5" x14ac:dyDescent="0.2">
      <c r="A1635" s="80"/>
      <c r="B1635" s="70"/>
      <c r="C1635" s="71"/>
      <c r="D1635" s="71"/>
      <c r="E1635" s="61"/>
    </row>
    <row r="1636" spans="1:5" x14ac:dyDescent="0.2">
      <c r="A1636" s="80"/>
      <c r="B1636" s="70"/>
      <c r="C1636" s="71"/>
      <c r="D1636" s="71"/>
      <c r="E1636" s="61"/>
    </row>
    <row r="1637" spans="1:5" x14ac:dyDescent="0.2">
      <c r="A1637" s="80"/>
      <c r="B1637" s="70"/>
      <c r="C1637" s="71"/>
      <c r="D1637" s="71"/>
      <c r="E1637" s="61"/>
    </row>
    <row r="1638" spans="1:5" x14ac:dyDescent="0.2">
      <c r="A1638" s="80"/>
      <c r="B1638" s="70"/>
      <c r="C1638" s="71"/>
      <c r="D1638" s="71"/>
      <c r="E1638" s="61"/>
    </row>
    <row r="1639" spans="1:5" x14ac:dyDescent="0.2">
      <c r="A1639" s="80"/>
      <c r="B1639" s="70"/>
      <c r="C1639" s="71"/>
      <c r="D1639" s="71"/>
      <c r="E1639" s="61"/>
    </row>
    <row r="1640" spans="1:5" x14ac:dyDescent="0.2">
      <c r="A1640" s="80"/>
      <c r="B1640" s="70"/>
      <c r="C1640" s="71"/>
      <c r="D1640" s="71"/>
      <c r="E1640" s="61"/>
    </row>
    <row r="1641" spans="1:5" x14ac:dyDescent="0.2">
      <c r="A1641" s="80"/>
      <c r="B1641" s="70"/>
      <c r="C1641" s="71"/>
      <c r="D1641" s="71"/>
      <c r="E1641" s="61"/>
    </row>
    <row r="1642" spans="1:5" x14ac:dyDescent="0.2">
      <c r="A1642" s="80"/>
      <c r="B1642" s="70"/>
      <c r="C1642" s="71"/>
      <c r="D1642" s="71"/>
      <c r="E1642" s="61"/>
    </row>
    <row r="1643" spans="1:5" x14ac:dyDescent="0.2">
      <c r="A1643" s="80"/>
      <c r="B1643" s="70"/>
      <c r="C1643" s="71"/>
      <c r="D1643" s="71"/>
      <c r="E1643" s="61"/>
    </row>
    <row r="1644" spans="1:5" x14ac:dyDescent="0.2">
      <c r="A1644" s="80"/>
      <c r="B1644" s="70"/>
      <c r="C1644" s="71"/>
      <c r="D1644" s="71"/>
      <c r="E1644" s="61"/>
    </row>
    <row r="1645" spans="1:5" x14ac:dyDescent="0.2">
      <c r="A1645" s="80"/>
      <c r="B1645" s="70"/>
      <c r="C1645" s="71"/>
      <c r="D1645" s="71"/>
      <c r="E1645" s="61"/>
    </row>
    <row r="1646" spans="1:5" x14ac:dyDescent="0.2">
      <c r="A1646" s="80"/>
      <c r="B1646" s="70"/>
      <c r="C1646" s="71"/>
      <c r="D1646" s="71"/>
      <c r="E1646" s="61"/>
    </row>
    <row r="1647" spans="1:5" x14ac:dyDescent="0.2">
      <c r="A1647" s="80"/>
      <c r="B1647" s="70"/>
      <c r="C1647" s="71"/>
      <c r="D1647" s="71"/>
      <c r="E1647" s="61"/>
    </row>
    <row r="1648" spans="1:5" x14ac:dyDescent="0.2">
      <c r="A1648" s="80"/>
      <c r="B1648" s="70"/>
      <c r="C1648" s="71"/>
      <c r="D1648" s="71"/>
      <c r="E1648" s="61"/>
    </row>
    <row r="1649" spans="1:5" x14ac:dyDescent="0.2">
      <c r="A1649" s="80"/>
      <c r="B1649" s="70"/>
      <c r="C1649" s="71"/>
      <c r="D1649" s="71"/>
      <c r="E1649" s="61"/>
    </row>
    <row r="1650" spans="1:5" x14ac:dyDescent="0.2">
      <c r="A1650" s="80"/>
      <c r="B1650" s="70"/>
      <c r="C1650" s="71"/>
      <c r="D1650" s="71"/>
      <c r="E1650" s="61"/>
    </row>
    <row r="1651" spans="1:5" x14ac:dyDescent="0.2">
      <c r="A1651" s="80"/>
      <c r="B1651" s="70"/>
      <c r="C1651" s="71"/>
      <c r="D1651" s="71"/>
      <c r="E1651" s="61"/>
    </row>
    <row r="1652" spans="1:5" x14ac:dyDescent="0.2">
      <c r="A1652" s="80"/>
      <c r="B1652" s="70"/>
      <c r="C1652" s="71"/>
      <c r="D1652" s="71"/>
      <c r="E1652" s="61"/>
    </row>
    <row r="1653" spans="1:5" x14ac:dyDescent="0.2">
      <c r="A1653" s="80"/>
      <c r="B1653" s="70"/>
      <c r="C1653" s="71"/>
      <c r="D1653" s="71"/>
      <c r="E1653" s="61"/>
    </row>
    <row r="1654" spans="1:5" x14ac:dyDescent="0.2">
      <c r="A1654" s="80"/>
      <c r="B1654" s="70"/>
      <c r="C1654" s="71"/>
      <c r="D1654" s="71"/>
      <c r="E1654" s="61"/>
    </row>
    <row r="1655" spans="1:5" x14ac:dyDescent="0.2">
      <c r="A1655" s="80"/>
      <c r="B1655" s="70"/>
      <c r="C1655" s="71"/>
      <c r="D1655" s="71"/>
      <c r="E1655" s="61"/>
    </row>
    <row r="1656" spans="1:5" x14ac:dyDescent="0.2">
      <c r="A1656" s="80"/>
      <c r="B1656" s="70"/>
      <c r="C1656" s="71"/>
      <c r="D1656" s="71"/>
      <c r="E1656" s="61"/>
    </row>
    <row r="1657" spans="1:5" x14ac:dyDescent="0.2">
      <c r="A1657" s="80"/>
      <c r="B1657" s="70"/>
      <c r="C1657" s="71"/>
      <c r="D1657" s="71"/>
      <c r="E1657" s="61"/>
    </row>
    <row r="1658" spans="1:5" x14ac:dyDescent="0.2">
      <c r="A1658" s="80"/>
      <c r="B1658" s="70"/>
      <c r="C1658" s="71"/>
      <c r="D1658" s="71"/>
      <c r="E1658" s="61"/>
    </row>
    <row r="1659" spans="1:5" x14ac:dyDescent="0.2">
      <c r="A1659" s="80"/>
      <c r="B1659" s="70"/>
      <c r="C1659" s="71"/>
      <c r="D1659" s="71"/>
      <c r="E1659" s="61"/>
    </row>
    <row r="1660" spans="1:5" x14ac:dyDescent="0.2">
      <c r="A1660" s="80"/>
      <c r="B1660" s="70"/>
      <c r="C1660" s="71"/>
      <c r="D1660" s="71"/>
      <c r="E1660" s="61"/>
    </row>
    <row r="1661" spans="1:5" x14ac:dyDescent="0.2">
      <c r="A1661" s="80"/>
      <c r="B1661" s="70"/>
      <c r="C1661" s="71"/>
      <c r="D1661" s="71"/>
      <c r="E1661" s="61"/>
    </row>
    <row r="1662" spans="1:5" x14ac:dyDescent="0.2">
      <c r="A1662" s="80"/>
      <c r="B1662" s="70"/>
      <c r="C1662" s="71"/>
      <c r="D1662" s="71"/>
      <c r="E1662" s="61"/>
    </row>
    <row r="1663" spans="1:5" x14ac:dyDescent="0.2">
      <c r="A1663" s="80"/>
      <c r="B1663" s="70"/>
      <c r="C1663" s="71"/>
      <c r="D1663" s="71"/>
      <c r="E1663" s="61"/>
    </row>
    <row r="1664" spans="1:5" x14ac:dyDescent="0.2">
      <c r="A1664" s="80"/>
      <c r="B1664" s="70"/>
      <c r="C1664" s="71"/>
      <c r="D1664" s="71"/>
      <c r="E1664" s="61"/>
    </row>
    <row r="1665" spans="1:5" x14ac:dyDescent="0.2">
      <c r="A1665" s="80"/>
      <c r="B1665" s="70"/>
      <c r="C1665" s="71"/>
      <c r="D1665" s="71"/>
      <c r="E1665" s="61"/>
    </row>
    <row r="1666" spans="1:5" x14ac:dyDescent="0.2">
      <c r="A1666" s="80"/>
      <c r="B1666" s="70"/>
      <c r="C1666" s="71"/>
      <c r="D1666" s="71"/>
      <c r="E1666" s="61"/>
    </row>
    <row r="1667" spans="1:5" x14ac:dyDescent="0.2">
      <c r="A1667" s="80"/>
      <c r="B1667" s="70"/>
      <c r="C1667" s="71"/>
      <c r="D1667" s="71"/>
      <c r="E1667" s="61"/>
    </row>
    <row r="1668" spans="1:5" x14ac:dyDescent="0.2">
      <c r="A1668" s="80"/>
      <c r="B1668" s="70"/>
      <c r="C1668" s="71"/>
      <c r="D1668" s="71"/>
      <c r="E1668" s="61"/>
    </row>
    <row r="1669" spans="1:5" x14ac:dyDescent="0.2">
      <c r="A1669" s="80"/>
      <c r="B1669" s="70"/>
      <c r="C1669" s="71"/>
      <c r="D1669" s="71"/>
      <c r="E1669" s="61"/>
    </row>
    <row r="1670" spans="1:5" x14ac:dyDescent="0.2">
      <c r="A1670" s="80"/>
      <c r="B1670" s="70"/>
      <c r="C1670" s="71"/>
      <c r="D1670" s="71"/>
      <c r="E1670" s="61"/>
    </row>
    <row r="1671" spans="1:5" x14ac:dyDescent="0.2">
      <c r="A1671" s="80"/>
      <c r="B1671" s="70"/>
      <c r="C1671" s="71"/>
      <c r="D1671" s="71"/>
      <c r="E1671" s="61"/>
    </row>
    <row r="1672" spans="1:5" x14ac:dyDescent="0.2">
      <c r="A1672" s="80"/>
      <c r="B1672" s="70"/>
      <c r="C1672" s="71"/>
      <c r="D1672" s="71"/>
      <c r="E1672" s="61"/>
    </row>
    <row r="1673" spans="1:5" x14ac:dyDescent="0.2">
      <c r="A1673" s="80"/>
      <c r="B1673" s="70"/>
      <c r="C1673" s="71"/>
      <c r="D1673" s="71"/>
      <c r="E1673" s="61"/>
    </row>
    <row r="1674" spans="1:5" x14ac:dyDescent="0.2">
      <c r="A1674" s="80"/>
      <c r="B1674" s="70"/>
      <c r="C1674" s="71"/>
      <c r="D1674" s="71"/>
      <c r="E1674" s="61"/>
    </row>
    <row r="1675" spans="1:5" x14ac:dyDescent="0.2">
      <c r="A1675" s="80"/>
      <c r="B1675" s="70"/>
      <c r="C1675" s="71"/>
      <c r="D1675" s="71"/>
      <c r="E1675" s="61"/>
    </row>
    <row r="1676" spans="1:5" x14ac:dyDescent="0.2">
      <c r="A1676" s="80"/>
      <c r="B1676" s="70"/>
      <c r="C1676" s="71"/>
      <c r="D1676" s="71"/>
      <c r="E1676" s="61"/>
    </row>
    <row r="1677" spans="1:5" x14ac:dyDescent="0.2">
      <c r="A1677" s="80"/>
      <c r="B1677" s="70"/>
      <c r="C1677" s="71"/>
      <c r="D1677" s="71"/>
      <c r="E1677" s="61"/>
    </row>
    <row r="1678" spans="1:5" x14ac:dyDescent="0.2">
      <c r="A1678" s="80"/>
      <c r="B1678" s="70"/>
      <c r="C1678" s="71"/>
      <c r="D1678" s="71"/>
      <c r="E1678" s="61"/>
    </row>
    <row r="1679" spans="1:5" x14ac:dyDescent="0.2">
      <c r="A1679" s="80"/>
      <c r="B1679" s="70"/>
      <c r="C1679" s="71"/>
      <c r="D1679" s="71"/>
      <c r="E1679" s="61"/>
    </row>
    <row r="1680" spans="1:5" x14ac:dyDescent="0.2">
      <c r="A1680" s="80"/>
      <c r="B1680" s="70"/>
      <c r="C1680" s="71"/>
      <c r="D1680" s="71"/>
      <c r="E1680" s="61"/>
    </row>
    <row r="1681" spans="1:5" x14ac:dyDescent="0.2">
      <c r="A1681" s="80"/>
      <c r="B1681" s="70"/>
      <c r="C1681" s="71"/>
      <c r="D1681" s="71"/>
      <c r="E1681" s="61"/>
    </row>
    <row r="1682" spans="1:5" x14ac:dyDescent="0.2">
      <c r="A1682" s="80"/>
      <c r="B1682" s="70"/>
      <c r="C1682" s="71"/>
      <c r="D1682" s="71"/>
      <c r="E1682" s="61"/>
    </row>
    <row r="1683" spans="1:5" x14ac:dyDescent="0.2">
      <c r="A1683" s="80"/>
      <c r="B1683" s="70"/>
      <c r="C1683" s="71"/>
      <c r="D1683" s="71"/>
      <c r="E1683" s="61"/>
    </row>
    <row r="1684" spans="1:5" x14ac:dyDescent="0.2">
      <c r="A1684" s="80"/>
      <c r="B1684" s="70"/>
      <c r="C1684" s="71"/>
      <c r="D1684" s="71"/>
      <c r="E1684" s="61"/>
    </row>
    <row r="1685" spans="1:5" x14ac:dyDescent="0.2">
      <c r="A1685" s="80"/>
      <c r="B1685" s="70"/>
      <c r="C1685" s="71"/>
      <c r="D1685" s="71"/>
      <c r="E1685" s="61"/>
    </row>
    <row r="1686" spans="1:5" x14ac:dyDescent="0.2">
      <c r="A1686" s="80"/>
      <c r="B1686" s="70"/>
      <c r="C1686" s="71"/>
      <c r="D1686" s="71"/>
      <c r="E1686" s="61"/>
    </row>
    <row r="1687" spans="1:5" x14ac:dyDescent="0.2">
      <c r="A1687" s="80"/>
      <c r="B1687" s="70"/>
      <c r="C1687" s="71"/>
      <c r="D1687" s="71"/>
      <c r="E1687" s="61"/>
    </row>
    <row r="1688" spans="1:5" x14ac:dyDescent="0.2">
      <c r="A1688" s="80"/>
      <c r="B1688" s="70"/>
      <c r="C1688" s="71"/>
      <c r="D1688" s="71"/>
      <c r="E1688" s="61"/>
    </row>
    <row r="1689" spans="1:5" x14ac:dyDescent="0.2">
      <c r="A1689" s="80"/>
      <c r="B1689" s="70"/>
      <c r="C1689" s="71"/>
      <c r="D1689" s="71"/>
      <c r="E1689" s="61"/>
    </row>
    <row r="1690" spans="1:5" x14ac:dyDescent="0.2">
      <c r="A1690" s="80"/>
      <c r="B1690" s="70"/>
      <c r="C1690" s="71"/>
      <c r="D1690" s="71"/>
      <c r="E1690" s="61"/>
    </row>
    <row r="1691" spans="1:5" x14ac:dyDescent="0.2">
      <c r="A1691" s="80"/>
      <c r="B1691" s="70"/>
      <c r="C1691" s="71"/>
      <c r="D1691" s="71"/>
      <c r="E1691" s="61"/>
    </row>
    <row r="1692" spans="1:5" x14ac:dyDescent="0.2">
      <c r="A1692" s="80"/>
      <c r="B1692" s="70"/>
      <c r="C1692" s="71"/>
      <c r="D1692" s="71"/>
      <c r="E1692" s="61"/>
    </row>
    <row r="1693" spans="1:5" x14ac:dyDescent="0.2">
      <c r="A1693" s="80"/>
      <c r="B1693" s="70"/>
      <c r="C1693" s="71"/>
      <c r="D1693" s="71"/>
      <c r="E1693" s="61"/>
    </row>
    <row r="1694" spans="1:5" x14ac:dyDescent="0.2">
      <c r="A1694" s="80"/>
      <c r="B1694" s="70"/>
      <c r="C1694" s="71"/>
      <c r="D1694" s="71"/>
      <c r="E1694" s="61"/>
    </row>
    <row r="1695" spans="1:5" x14ac:dyDescent="0.2">
      <c r="A1695" s="80"/>
      <c r="B1695" s="70"/>
      <c r="C1695" s="71"/>
      <c r="D1695" s="71"/>
      <c r="E1695" s="61"/>
    </row>
    <row r="1696" spans="1:5" x14ac:dyDescent="0.2">
      <c r="A1696" s="80"/>
      <c r="B1696" s="70"/>
      <c r="C1696" s="71"/>
      <c r="D1696" s="71"/>
      <c r="E1696" s="61"/>
    </row>
    <row r="1697" spans="1:5" x14ac:dyDescent="0.2">
      <c r="A1697" s="80"/>
      <c r="B1697" s="70"/>
      <c r="C1697" s="71"/>
      <c r="D1697" s="71"/>
      <c r="E1697" s="61"/>
    </row>
    <row r="1698" spans="1:5" x14ac:dyDescent="0.2">
      <c r="A1698" s="80"/>
      <c r="B1698" s="70"/>
      <c r="C1698" s="71"/>
      <c r="D1698" s="71"/>
      <c r="E1698" s="61"/>
    </row>
    <row r="1699" spans="1:5" x14ac:dyDescent="0.2">
      <c r="A1699" s="80"/>
      <c r="B1699" s="70"/>
      <c r="C1699" s="71"/>
      <c r="D1699" s="71"/>
      <c r="E1699" s="61"/>
    </row>
    <row r="1700" spans="1:5" x14ac:dyDescent="0.2">
      <c r="A1700" s="80"/>
      <c r="B1700" s="70"/>
      <c r="C1700" s="71"/>
      <c r="D1700" s="71"/>
      <c r="E1700" s="61"/>
    </row>
    <row r="1701" spans="1:5" x14ac:dyDescent="0.2">
      <c r="A1701" s="80"/>
      <c r="B1701" s="70"/>
      <c r="C1701" s="71"/>
      <c r="D1701" s="71"/>
      <c r="E1701" s="61"/>
    </row>
    <row r="1702" spans="1:5" x14ac:dyDescent="0.2">
      <c r="A1702" s="80"/>
      <c r="B1702" s="70"/>
      <c r="C1702" s="71"/>
      <c r="D1702" s="71"/>
      <c r="E1702" s="61"/>
    </row>
    <row r="1703" spans="1:5" x14ac:dyDescent="0.2">
      <c r="A1703" s="80"/>
      <c r="B1703" s="70"/>
      <c r="C1703" s="71"/>
      <c r="D1703" s="71"/>
      <c r="E1703" s="61"/>
    </row>
    <row r="1704" spans="1:5" x14ac:dyDescent="0.2">
      <c r="A1704" s="80"/>
      <c r="B1704" s="70"/>
      <c r="C1704" s="71"/>
      <c r="D1704" s="71"/>
      <c r="E1704" s="61"/>
    </row>
    <row r="1705" spans="1:5" x14ac:dyDescent="0.2">
      <c r="A1705" s="80"/>
      <c r="B1705" s="70"/>
      <c r="C1705" s="71"/>
      <c r="D1705" s="71"/>
      <c r="E1705" s="61"/>
    </row>
    <row r="1706" spans="1:5" x14ac:dyDescent="0.2">
      <c r="A1706" s="80"/>
      <c r="B1706" s="70"/>
      <c r="C1706" s="71"/>
      <c r="D1706" s="71"/>
      <c r="E1706" s="61"/>
    </row>
    <row r="1707" spans="1:5" x14ac:dyDescent="0.2">
      <c r="A1707" s="80"/>
      <c r="B1707" s="70"/>
      <c r="C1707" s="71"/>
      <c r="D1707" s="71"/>
      <c r="E1707" s="61"/>
    </row>
    <row r="1708" spans="1:5" x14ac:dyDescent="0.2">
      <c r="A1708" s="80"/>
      <c r="B1708" s="70"/>
      <c r="C1708" s="71"/>
      <c r="D1708" s="71"/>
      <c r="E1708" s="61"/>
    </row>
    <row r="1709" spans="1:5" x14ac:dyDescent="0.2">
      <c r="A1709" s="80"/>
      <c r="B1709" s="70"/>
      <c r="C1709" s="71"/>
      <c r="D1709" s="71"/>
      <c r="E1709" s="61"/>
    </row>
    <row r="1710" spans="1:5" x14ac:dyDescent="0.2">
      <c r="A1710" s="80"/>
      <c r="B1710" s="70"/>
      <c r="C1710" s="71"/>
      <c r="D1710" s="71"/>
      <c r="E1710" s="61"/>
    </row>
    <row r="1711" spans="1:5" x14ac:dyDescent="0.2">
      <c r="A1711" s="80"/>
      <c r="B1711" s="70"/>
      <c r="C1711" s="71"/>
      <c r="D1711" s="71"/>
      <c r="E1711" s="61"/>
    </row>
    <row r="1712" spans="1:5" x14ac:dyDescent="0.2">
      <c r="A1712" s="80"/>
      <c r="B1712" s="70"/>
      <c r="C1712" s="71"/>
      <c r="D1712" s="71"/>
      <c r="E1712" s="61"/>
    </row>
    <row r="1713" spans="1:5" x14ac:dyDescent="0.2">
      <c r="A1713" s="80"/>
      <c r="B1713" s="70"/>
      <c r="C1713" s="71"/>
      <c r="D1713" s="71"/>
      <c r="E1713" s="61"/>
    </row>
    <row r="1714" spans="1:5" x14ac:dyDescent="0.2">
      <c r="A1714" s="80"/>
      <c r="B1714" s="70"/>
      <c r="C1714" s="71"/>
      <c r="D1714" s="71"/>
      <c r="E1714" s="61"/>
    </row>
    <row r="1715" spans="1:5" x14ac:dyDescent="0.2">
      <c r="A1715" s="80"/>
      <c r="B1715" s="70"/>
      <c r="C1715" s="71"/>
      <c r="D1715" s="71"/>
      <c r="E1715" s="61"/>
    </row>
    <row r="1716" spans="1:5" x14ac:dyDescent="0.2">
      <c r="A1716" s="80"/>
      <c r="B1716" s="70"/>
      <c r="C1716" s="71"/>
      <c r="D1716" s="71"/>
      <c r="E1716" s="61"/>
    </row>
    <row r="1717" spans="1:5" x14ac:dyDescent="0.2">
      <c r="A1717" s="80"/>
      <c r="B1717" s="70"/>
      <c r="C1717" s="71"/>
      <c r="D1717" s="71"/>
      <c r="E1717" s="61"/>
    </row>
    <row r="1718" spans="1:5" x14ac:dyDescent="0.2">
      <c r="A1718" s="80"/>
      <c r="B1718" s="70"/>
      <c r="C1718" s="71"/>
      <c r="D1718" s="71"/>
      <c r="E1718" s="61"/>
    </row>
    <row r="1719" spans="1:5" x14ac:dyDescent="0.2">
      <c r="A1719" s="80"/>
      <c r="B1719" s="70"/>
      <c r="C1719" s="71"/>
      <c r="D1719" s="71"/>
      <c r="E1719" s="61"/>
    </row>
    <row r="1720" spans="1:5" x14ac:dyDescent="0.2">
      <c r="A1720" s="80"/>
      <c r="B1720" s="70"/>
      <c r="C1720" s="71"/>
      <c r="D1720" s="71"/>
      <c r="E1720" s="61"/>
    </row>
    <row r="1721" spans="1:5" x14ac:dyDescent="0.2">
      <c r="A1721" s="80"/>
      <c r="B1721" s="70"/>
      <c r="C1721" s="71"/>
      <c r="D1721" s="71"/>
      <c r="E1721" s="61"/>
    </row>
    <row r="1722" spans="1:5" x14ac:dyDescent="0.2">
      <c r="A1722" s="80"/>
      <c r="B1722" s="70"/>
      <c r="C1722" s="71"/>
      <c r="D1722" s="71"/>
      <c r="E1722" s="61"/>
    </row>
    <row r="1723" spans="1:5" x14ac:dyDescent="0.2">
      <c r="A1723" s="80"/>
      <c r="B1723" s="70"/>
      <c r="C1723" s="71"/>
      <c r="D1723" s="71"/>
      <c r="E1723" s="61"/>
    </row>
    <row r="1724" spans="1:5" x14ac:dyDescent="0.2">
      <c r="A1724" s="80"/>
      <c r="B1724" s="70"/>
      <c r="C1724" s="71"/>
      <c r="D1724" s="71"/>
      <c r="E1724" s="61"/>
    </row>
    <row r="1725" spans="1:5" x14ac:dyDescent="0.2">
      <c r="A1725" s="80"/>
      <c r="B1725" s="70"/>
      <c r="C1725" s="71"/>
      <c r="D1725" s="71"/>
      <c r="E1725" s="61"/>
    </row>
    <row r="1726" spans="1:5" x14ac:dyDescent="0.2">
      <c r="A1726" s="80"/>
      <c r="B1726" s="70"/>
      <c r="C1726" s="71"/>
      <c r="D1726" s="71"/>
      <c r="E1726" s="61"/>
    </row>
    <row r="1727" spans="1:5" x14ac:dyDescent="0.2">
      <c r="A1727" s="80"/>
      <c r="B1727" s="70"/>
      <c r="C1727" s="71"/>
      <c r="D1727" s="71"/>
      <c r="E1727" s="61"/>
    </row>
    <row r="1728" spans="1:5" x14ac:dyDescent="0.2">
      <c r="A1728" s="80"/>
      <c r="B1728" s="70"/>
      <c r="C1728" s="71"/>
      <c r="D1728" s="71"/>
      <c r="E1728" s="61"/>
    </row>
    <row r="1729" spans="1:5" x14ac:dyDescent="0.2">
      <c r="A1729" s="80"/>
      <c r="B1729" s="70"/>
      <c r="C1729" s="71"/>
      <c r="D1729" s="71"/>
      <c r="E1729" s="61"/>
    </row>
    <row r="1730" spans="1:5" x14ac:dyDescent="0.2">
      <c r="A1730" s="80"/>
      <c r="B1730" s="70"/>
      <c r="C1730" s="71"/>
      <c r="D1730" s="71"/>
      <c r="E1730" s="61"/>
    </row>
    <row r="1731" spans="1:5" x14ac:dyDescent="0.2">
      <c r="A1731" s="80"/>
      <c r="B1731" s="70"/>
      <c r="C1731" s="71"/>
      <c r="D1731" s="71"/>
      <c r="E1731" s="61"/>
    </row>
    <row r="1732" spans="1:5" x14ac:dyDescent="0.2">
      <c r="A1732" s="80"/>
      <c r="B1732" s="70"/>
      <c r="C1732" s="71"/>
      <c r="D1732" s="71"/>
      <c r="E1732" s="61"/>
    </row>
    <row r="1733" spans="1:5" x14ac:dyDescent="0.2">
      <c r="A1733" s="80"/>
      <c r="B1733" s="70"/>
      <c r="C1733" s="71"/>
      <c r="D1733" s="71"/>
      <c r="E1733" s="61"/>
    </row>
    <row r="1734" spans="1:5" x14ac:dyDescent="0.2">
      <c r="A1734" s="80"/>
      <c r="B1734" s="70"/>
      <c r="C1734" s="71"/>
      <c r="D1734" s="71"/>
      <c r="E1734" s="61"/>
    </row>
    <row r="1735" spans="1:5" x14ac:dyDescent="0.2">
      <c r="A1735" s="80"/>
      <c r="B1735" s="70"/>
      <c r="C1735" s="71"/>
      <c r="D1735" s="71"/>
      <c r="E1735" s="61"/>
    </row>
    <row r="1736" spans="1:5" x14ac:dyDescent="0.2">
      <c r="A1736" s="80"/>
      <c r="B1736" s="70"/>
      <c r="C1736" s="71"/>
      <c r="D1736" s="71"/>
      <c r="E1736" s="61"/>
    </row>
    <row r="1737" spans="1:5" x14ac:dyDescent="0.2">
      <c r="A1737" s="80"/>
      <c r="B1737" s="70"/>
      <c r="C1737" s="71"/>
      <c r="D1737" s="71"/>
      <c r="E1737" s="61"/>
    </row>
    <row r="1738" spans="1:5" x14ac:dyDescent="0.2">
      <c r="A1738" s="80"/>
      <c r="B1738" s="70"/>
      <c r="C1738" s="71"/>
      <c r="D1738" s="71"/>
      <c r="E1738" s="61"/>
    </row>
    <row r="1739" spans="1:5" x14ac:dyDescent="0.2">
      <c r="A1739" s="80"/>
      <c r="B1739" s="70"/>
      <c r="C1739" s="71"/>
      <c r="D1739" s="71"/>
      <c r="E1739" s="61"/>
    </row>
    <row r="1740" spans="1:5" x14ac:dyDescent="0.2">
      <c r="A1740" s="80"/>
      <c r="B1740" s="70"/>
      <c r="C1740" s="71"/>
      <c r="D1740" s="71"/>
      <c r="E1740" s="61"/>
    </row>
    <row r="1741" spans="1:5" x14ac:dyDescent="0.2">
      <c r="A1741" s="80"/>
      <c r="B1741" s="70"/>
      <c r="C1741" s="71"/>
      <c r="D1741" s="71"/>
      <c r="E1741" s="61"/>
    </row>
    <row r="1742" spans="1:5" x14ac:dyDescent="0.2">
      <c r="A1742" s="80"/>
      <c r="B1742" s="70"/>
      <c r="C1742" s="71"/>
      <c r="D1742" s="71"/>
      <c r="E1742" s="61"/>
    </row>
    <row r="1743" spans="1:5" x14ac:dyDescent="0.2">
      <c r="A1743" s="80"/>
      <c r="B1743" s="70"/>
      <c r="C1743" s="71"/>
      <c r="D1743" s="71"/>
      <c r="E1743" s="61"/>
    </row>
    <row r="1744" spans="1:5" x14ac:dyDescent="0.2">
      <c r="A1744" s="80"/>
      <c r="B1744" s="70"/>
      <c r="C1744" s="71"/>
      <c r="D1744" s="71"/>
      <c r="E1744" s="61"/>
    </row>
    <row r="1745" spans="1:5" x14ac:dyDescent="0.2">
      <c r="A1745" s="80"/>
      <c r="B1745" s="70"/>
      <c r="C1745" s="71"/>
      <c r="D1745" s="71"/>
      <c r="E1745" s="61"/>
    </row>
    <row r="1746" spans="1:5" x14ac:dyDescent="0.2">
      <c r="A1746" s="80"/>
      <c r="B1746" s="70"/>
      <c r="C1746" s="71"/>
      <c r="D1746" s="71"/>
      <c r="E1746" s="61"/>
    </row>
    <row r="1747" spans="1:5" x14ac:dyDescent="0.2">
      <c r="A1747" s="80"/>
      <c r="B1747" s="70"/>
      <c r="C1747" s="71"/>
      <c r="D1747" s="71"/>
      <c r="E1747" s="61"/>
    </row>
    <row r="1748" spans="1:5" x14ac:dyDescent="0.2">
      <c r="A1748" s="80"/>
      <c r="B1748" s="70"/>
      <c r="C1748" s="71"/>
      <c r="D1748" s="71"/>
      <c r="E1748" s="61"/>
    </row>
    <row r="1749" spans="1:5" x14ac:dyDescent="0.2">
      <c r="A1749" s="80"/>
      <c r="B1749" s="70"/>
      <c r="C1749" s="71"/>
      <c r="D1749" s="71"/>
      <c r="E1749" s="61"/>
    </row>
    <row r="1750" spans="1:5" x14ac:dyDescent="0.2">
      <c r="A1750" s="80"/>
      <c r="B1750" s="70"/>
      <c r="C1750" s="71"/>
      <c r="D1750" s="71"/>
      <c r="E1750" s="61"/>
    </row>
    <row r="1751" spans="1:5" x14ac:dyDescent="0.2">
      <c r="A1751" s="80"/>
      <c r="B1751" s="70"/>
      <c r="C1751" s="71"/>
      <c r="D1751" s="71"/>
      <c r="E1751" s="61"/>
    </row>
    <row r="1752" spans="1:5" x14ac:dyDescent="0.2">
      <c r="A1752" s="80"/>
      <c r="B1752" s="70"/>
      <c r="C1752" s="71"/>
      <c r="D1752" s="71"/>
      <c r="E1752" s="61"/>
    </row>
    <row r="1753" spans="1:5" x14ac:dyDescent="0.2">
      <c r="A1753" s="80"/>
      <c r="B1753" s="70"/>
      <c r="C1753" s="71"/>
      <c r="D1753" s="71"/>
      <c r="E1753" s="61"/>
    </row>
    <row r="1754" spans="1:5" x14ac:dyDescent="0.2">
      <c r="A1754" s="80"/>
      <c r="B1754" s="70"/>
      <c r="C1754" s="71"/>
      <c r="D1754" s="71"/>
      <c r="E1754" s="61"/>
    </row>
    <row r="1755" spans="1:5" x14ac:dyDescent="0.2">
      <c r="A1755" s="80"/>
      <c r="B1755" s="70"/>
      <c r="C1755" s="71"/>
      <c r="D1755" s="71"/>
      <c r="E1755" s="61"/>
    </row>
    <row r="1756" spans="1:5" x14ac:dyDescent="0.2">
      <c r="A1756" s="80"/>
      <c r="B1756" s="70"/>
      <c r="C1756" s="71"/>
      <c r="D1756" s="71"/>
      <c r="E1756" s="61"/>
    </row>
    <row r="1757" spans="1:5" x14ac:dyDescent="0.2">
      <c r="A1757" s="80"/>
      <c r="B1757" s="70"/>
      <c r="C1757" s="71"/>
      <c r="D1757" s="71"/>
      <c r="E1757" s="61"/>
    </row>
    <row r="1758" spans="1:5" x14ac:dyDescent="0.2">
      <c r="A1758" s="80"/>
      <c r="B1758" s="70"/>
      <c r="C1758" s="71"/>
      <c r="D1758" s="71"/>
      <c r="E1758" s="61"/>
    </row>
    <row r="1759" spans="1:5" x14ac:dyDescent="0.2">
      <c r="A1759" s="80"/>
      <c r="B1759" s="70"/>
      <c r="C1759" s="71"/>
      <c r="D1759" s="71"/>
      <c r="E1759" s="61"/>
    </row>
    <row r="1760" spans="1:5" x14ac:dyDescent="0.2">
      <c r="A1760" s="80"/>
      <c r="B1760" s="70"/>
      <c r="C1760" s="71"/>
      <c r="D1760" s="71"/>
      <c r="E1760" s="61"/>
    </row>
    <row r="1761" spans="1:5" x14ac:dyDescent="0.2">
      <c r="A1761" s="80"/>
      <c r="B1761" s="70"/>
      <c r="C1761" s="71"/>
      <c r="D1761" s="71"/>
      <c r="E1761" s="61"/>
    </row>
    <row r="1762" spans="1:5" x14ac:dyDescent="0.2">
      <c r="A1762" s="80"/>
      <c r="B1762" s="70"/>
      <c r="C1762" s="71"/>
      <c r="D1762" s="71"/>
      <c r="E1762" s="61"/>
    </row>
    <row r="1763" spans="1:5" x14ac:dyDescent="0.2">
      <c r="A1763" s="80"/>
      <c r="B1763" s="70"/>
      <c r="C1763" s="71"/>
      <c r="D1763" s="71"/>
      <c r="E1763" s="61"/>
    </row>
    <row r="1764" spans="1:5" x14ac:dyDescent="0.2">
      <c r="A1764" s="80"/>
      <c r="B1764" s="70"/>
      <c r="C1764" s="71"/>
      <c r="D1764" s="71"/>
      <c r="E1764" s="61"/>
    </row>
    <row r="1765" spans="1:5" x14ac:dyDescent="0.2">
      <c r="A1765" s="80"/>
      <c r="B1765" s="70"/>
      <c r="C1765" s="71"/>
      <c r="D1765" s="71"/>
      <c r="E1765" s="61"/>
    </row>
    <row r="1766" spans="1:5" x14ac:dyDescent="0.2">
      <c r="A1766" s="80"/>
      <c r="B1766" s="70"/>
      <c r="C1766" s="71"/>
      <c r="D1766" s="71"/>
      <c r="E1766" s="61"/>
    </row>
    <row r="1767" spans="1:5" x14ac:dyDescent="0.2">
      <c r="A1767" s="80"/>
      <c r="B1767" s="70"/>
      <c r="C1767" s="71"/>
      <c r="D1767" s="71"/>
      <c r="E1767" s="61"/>
    </row>
    <row r="1768" spans="1:5" x14ac:dyDescent="0.2">
      <c r="A1768" s="80"/>
      <c r="B1768" s="70"/>
      <c r="C1768" s="71"/>
      <c r="D1768" s="71"/>
      <c r="E1768" s="61"/>
    </row>
    <row r="1769" spans="1:5" x14ac:dyDescent="0.2">
      <c r="A1769" s="80"/>
      <c r="B1769" s="70"/>
      <c r="C1769" s="71"/>
      <c r="D1769" s="71"/>
      <c r="E1769" s="61"/>
    </row>
    <row r="1770" spans="1:5" x14ac:dyDescent="0.2">
      <c r="A1770" s="80"/>
      <c r="B1770" s="70"/>
      <c r="C1770" s="71"/>
      <c r="D1770" s="71"/>
      <c r="E1770" s="61"/>
    </row>
    <row r="1771" spans="1:5" x14ac:dyDescent="0.2">
      <c r="A1771" s="80"/>
      <c r="B1771" s="70"/>
      <c r="C1771" s="71"/>
      <c r="D1771" s="71"/>
      <c r="E1771" s="61"/>
    </row>
    <row r="1772" spans="1:5" x14ac:dyDescent="0.2">
      <c r="A1772" s="80"/>
      <c r="B1772" s="70"/>
      <c r="C1772" s="71"/>
      <c r="D1772" s="71"/>
      <c r="E1772" s="61"/>
    </row>
    <row r="1773" spans="1:5" x14ac:dyDescent="0.2">
      <c r="A1773" s="80"/>
      <c r="B1773" s="70"/>
      <c r="C1773" s="71"/>
      <c r="D1773" s="71"/>
      <c r="E1773" s="61"/>
    </row>
    <row r="1774" spans="1:5" x14ac:dyDescent="0.2">
      <c r="A1774" s="80"/>
      <c r="B1774" s="70"/>
      <c r="C1774" s="71"/>
      <c r="D1774" s="71"/>
      <c r="E1774" s="61"/>
    </row>
    <row r="1775" spans="1:5" x14ac:dyDescent="0.2">
      <c r="A1775" s="80"/>
      <c r="B1775" s="70"/>
      <c r="C1775" s="71"/>
      <c r="D1775" s="71"/>
      <c r="E1775" s="61"/>
    </row>
    <row r="1776" spans="1:5" x14ac:dyDescent="0.2">
      <c r="A1776" s="80"/>
      <c r="B1776" s="70"/>
      <c r="C1776" s="71"/>
      <c r="D1776" s="71"/>
      <c r="E1776" s="61"/>
    </row>
    <row r="1777" spans="1:5" x14ac:dyDescent="0.2">
      <c r="A1777" s="80"/>
      <c r="B1777" s="70"/>
      <c r="C1777" s="71"/>
      <c r="D1777" s="71"/>
      <c r="E1777" s="61"/>
    </row>
    <row r="1778" spans="1:5" x14ac:dyDescent="0.2">
      <c r="A1778" s="80"/>
      <c r="B1778" s="70"/>
      <c r="C1778" s="71"/>
      <c r="D1778" s="71"/>
      <c r="E1778" s="61"/>
    </row>
    <row r="1779" spans="1:5" x14ac:dyDescent="0.2">
      <c r="A1779" s="80"/>
      <c r="B1779" s="70"/>
      <c r="C1779" s="71"/>
      <c r="D1779" s="71"/>
      <c r="E1779" s="61"/>
    </row>
    <row r="1780" spans="1:5" x14ac:dyDescent="0.2">
      <c r="A1780" s="80"/>
      <c r="B1780" s="70"/>
      <c r="C1780" s="71"/>
      <c r="D1780" s="71"/>
      <c r="E1780" s="61"/>
    </row>
    <row r="1781" spans="1:5" x14ac:dyDescent="0.2">
      <c r="A1781" s="80"/>
      <c r="B1781" s="70"/>
      <c r="C1781" s="71"/>
      <c r="D1781" s="71"/>
      <c r="E1781" s="61"/>
    </row>
    <row r="1782" spans="1:5" x14ac:dyDescent="0.2">
      <c r="A1782" s="80"/>
      <c r="B1782" s="70"/>
      <c r="C1782" s="71"/>
      <c r="D1782" s="71"/>
      <c r="E1782" s="61"/>
    </row>
    <row r="1783" spans="1:5" x14ac:dyDescent="0.2">
      <c r="A1783" s="80"/>
      <c r="B1783" s="70"/>
      <c r="C1783" s="71"/>
      <c r="D1783" s="71"/>
      <c r="E1783" s="61"/>
    </row>
    <row r="1784" spans="1:5" x14ac:dyDescent="0.2">
      <c r="A1784" s="80"/>
      <c r="B1784" s="70"/>
      <c r="C1784" s="71"/>
      <c r="D1784" s="71"/>
      <c r="E1784" s="61"/>
    </row>
    <row r="1785" spans="1:5" x14ac:dyDescent="0.2">
      <c r="A1785" s="80"/>
      <c r="B1785" s="70"/>
      <c r="C1785" s="71"/>
      <c r="D1785" s="71"/>
      <c r="E1785" s="61"/>
    </row>
    <row r="1786" spans="1:5" x14ac:dyDescent="0.2">
      <c r="A1786" s="80"/>
      <c r="B1786" s="70"/>
      <c r="C1786" s="71"/>
      <c r="D1786" s="71"/>
      <c r="E1786" s="61"/>
    </row>
    <row r="1787" spans="1:5" x14ac:dyDescent="0.2">
      <c r="A1787" s="80"/>
      <c r="B1787" s="70"/>
      <c r="C1787" s="71"/>
      <c r="D1787" s="71"/>
      <c r="E1787" s="61"/>
    </row>
    <row r="1788" spans="1:5" x14ac:dyDescent="0.2">
      <c r="A1788" s="80"/>
      <c r="B1788" s="70"/>
      <c r="C1788" s="71"/>
      <c r="D1788" s="71"/>
      <c r="E1788" s="61"/>
    </row>
    <row r="1789" spans="1:5" x14ac:dyDescent="0.2">
      <c r="A1789" s="80"/>
      <c r="B1789" s="70"/>
      <c r="C1789" s="71"/>
      <c r="D1789" s="71"/>
      <c r="E1789" s="61"/>
    </row>
    <row r="1790" spans="1:5" x14ac:dyDescent="0.2">
      <c r="A1790" s="80"/>
      <c r="B1790" s="70"/>
      <c r="C1790" s="71"/>
      <c r="D1790" s="71"/>
      <c r="E1790" s="61"/>
    </row>
    <row r="1791" spans="1:5" x14ac:dyDescent="0.2">
      <c r="A1791" s="80"/>
      <c r="B1791" s="70"/>
      <c r="C1791" s="71"/>
      <c r="D1791" s="71"/>
      <c r="E1791" s="61"/>
    </row>
    <row r="1792" spans="1:5" x14ac:dyDescent="0.2">
      <c r="A1792" s="80"/>
      <c r="B1792" s="70"/>
      <c r="C1792" s="71"/>
      <c r="D1792" s="71"/>
      <c r="E1792" s="61"/>
    </row>
    <row r="1793" spans="1:5" x14ac:dyDescent="0.2">
      <c r="A1793" s="80"/>
      <c r="B1793" s="70"/>
      <c r="C1793" s="71"/>
      <c r="D1793" s="71"/>
      <c r="E1793" s="61"/>
    </row>
    <row r="1794" spans="1:5" x14ac:dyDescent="0.2">
      <c r="A1794" s="80"/>
      <c r="B1794" s="70"/>
      <c r="C1794" s="71"/>
      <c r="D1794" s="71"/>
      <c r="E1794" s="61"/>
    </row>
    <row r="1795" spans="1:5" x14ac:dyDescent="0.2">
      <c r="A1795" s="80"/>
      <c r="B1795" s="70"/>
      <c r="C1795" s="71"/>
      <c r="D1795" s="71"/>
      <c r="E1795" s="61"/>
    </row>
    <row r="1796" spans="1:5" x14ac:dyDescent="0.2">
      <c r="A1796" s="80"/>
      <c r="B1796" s="70"/>
      <c r="C1796" s="71"/>
      <c r="D1796" s="71"/>
      <c r="E1796" s="61"/>
    </row>
    <row r="1797" spans="1:5" x14ac:dyDescent="0.2">
      <c r="A1797" s="80"/>
      <c r="B1797" s="70"/>
      <c r="C1797" s="71"/>
      <c r="D1797" s="71"/>
      <c r="E1797" s="61"/>
    </row>
    <row r="1798" spans="1:5" x14ac:dyDescent="0.2">
      <c r="A1798" s="80"/>
      <c r="B1798" s="70"/>
      <c r="C1798" s="71"/>
      <c r="D1798" s="71"/>
      <c r="E1798" s="61"/>
    </row>
    <row r="1799" spans="1:5" x14ac:dyDescent="0.2">
      <c r="A1799" s="80"/>
      <c r="B1799" s="70"/>
      <c r="C1799" s="71"/>
      <c r="D1799" s="71"/>
      <c r="E1799" s="61"/>
    </row>
    <row r="1800" spans="1:5" x14ac:dyDescent="0.2">
      <c r="A1800" s="80"/>
      <c r="B1800" s="70"/>
      <c r="C1800" s="71"/>
      <c r="D1800" s="71"/>
      <c r="E1800" s="61"/>
    </row>
    <row r="1801" spans="1:5" x14ac:dyDescent="0.2">
      <c r="A1801" s="80"/>
      <c r="B1801" s="70"/>
      <c r="C1801" s="71"/>
      <c r="D1801" s="71"/>
      <c r="E1801" s="61"/>
    </row>
    <row r="1802" spans="1:5" x14ac:dyDescent="0.2">
      <c r="A1802" s="80"/>
      <c r="B1802" s="70"/>
      <c r="C1802" s="71"/>
      <c r="D1802" s="71"/>
      <c r="E1802" s="61"/>
    </row>
    <row r="1803" spans="1:5" x14ac:dyDescent="0.2">
      <c r="A1803" s="80"/>
      <c r="B1803" s="70"/>
      <c r="C1803" s="71"/>
      <c r="D1803" s="71"/>
      <c r="E1803" s="61"/>
    </row>
    <row r="1804" spans="1:5" x14ac:dyDescent="0.2">
      <c r="A1804" s="80"/>
      <c r="B1804" s="70"/>
      <c r="C1804" s="71"/>
      <c r="D1804" s="71"/>
      <c r="E1804" s="61"/>
    </row>
    <row r="1805" spans="1:5" x14ac:dyDescent="0.2">
      <c r="A1805" s="80"/>
      <c r="B1805" s="70"/>
      <c r="C1805" s="71"/>
      <c r="D1805" s="71"/>
      <c r="E1805" s="61"/>
    </row>
    <row r="1806" spans="1:5" x14ac:dyDescent="0.2">
      <c r="A1806" s="80"/>
      <c r="B1806" s="70"/>
      <c r="C1806" s="71"/>
      <c r="D1806" s="71"/>
      <c r="E1806" s="61"/>
    </row>
    <row r="1807" spans="1:5" x14ac:dyDescent="0.2">
      <c r="A1807" s="80"/>
      <c r="B1807" s="70"/>
      <c r="C1807" s="71"/>
      <c r="D1807" s="71"/>
      <c r="E1807" s="61"/>
    </row>
    <row r="1808" spans="1:5" x14ac:dyDescent="0.2">
      <c r="A1808" s="80"/>
      <c r="B1808" s="70"/>
      <c r="C1808" s="71"/>
      <c r="D1808" s="71"/>
      <c r="E1808" s="61"/>
    </row>
    <row r="1809" spans="1:5" x14ac:dyDescent="0.2">
      <c r="A1809" s="80"/>
      <c r="B1809" s="70"/>
      <c r="C1809" s="71"/>
      <c r="D1809" s="71"/>
      <c r="E1809" s="61"/>
    </row>
    <row r="1810" spans="1:5" x14ac:dyDescent="0.2">
      <c r="A1810" s="80"/>
      <c r="B1810" s="70"/>
      <c r="C1810" s="71"/>
      <c r="D1810" s="71"/>
      <c r="E1810" s="61"/>
    </row>
    <row r="1811" spans="1:5" x14ac:dyDescent="0.2">
      <c r="A1811" s="80"/>
      <c r="B1811" s="70"/>
      <c r="C1811" s="71"/>
      <c r="D1811" s="71"/>
      <c r="E1811" s="61"/>
    </row>
    <row r="1812" spans="1:5" x14ac:dyDescent="0.2">
      <c r="A1812" s="80"/>
      <c r="B1812" s="70"/>
      <c r="C1812" s="71"/>
      <c r="D1812" s="71"/>
      <c r="E1812" s="61"/>
    </row>
    <row r="1813" spans="1:5" x14ac:dyDescent="0.2">
      <c r="A1813" s="80"/>
      <c r="B1813" s="70"/>
      <c r="C1813" s="71"/>
      <c r="D1813" s="71"/>
      <c r="E1813" s="61"/>
    </row>
    <row r="1814" spans="1:5" x14ac:dyDescent="0.2">
      <c r="A1814" s="80"/>
      <c r="B1814" s="70"/>
      <c r="C1814" s="71"/>
      <c r="D1814" s="71"/>
      <c r="E1814" s="61"/>
    </row>
    <row r="1815" spans="1:5" x14ac:dyDescent="0.2">
      <c r="A1815" s="80"/>
      <c r="B1815" s="70"/>
      <c r="C1815" s="71"/>
      <c r="D1815" s="71"/>
      <c r="E1815" s="61"/>
    </row>
    <row r="1816" spans="1:5" x14ac:dyDescent="0.2">
      <c r="A1816" s="80"/>
      <c r="B1816" s="70"/>
      <c r="C1816" s="71"/>
      <c r="D1816" s="71"/>
      <c r="E1816" s="61"/>
    </row>
    <row r="1817" spans="1:5" x14ac:dyDescent="0.2">
      <c r="A1817" s="80"/>
      <c r="B1817" s="70"/>
      <c r="C1817" s="71"/>
      <c r="D1817" s="71"/>
      <c r="E1817" s="61"/>
    </row>
    <row r="1818" spans="1:5" x14ac:dyDescent="0.2">
      <c r="A1818" s="80"/>
      <c r="B1818" s="70"/>
      <c r="C1818" s="71"/>
      <c r="D1818" s="71"/>
      <c r="E1818" s="61"/>
    </row>
    <row r="1819" spans="1:5" x14ac:dyDescent="0.2">
      <c r="A1819" s="80"/>
      <c r="B1819" s="70"/>
      <c r="C1819" s="71"/>
      <c r="D1819" s="71"/>
      <c r="E1819" s="61"/>
    </row>
    <row r="1820" spans="1:5" x14ac:dyDescent="0.2">
      <c r="A1820" s="80"/>
      <c r="B1820" s="70"/>
      <c r="C1820" s="71"/>
      <c r="D1820" s="71"/>
      <c r="E1820" s="61"/>
    </row>
    <row r="1821" spans="1:5" x14ac:dyDescent="0.2">
      <c r="A1821" s="80"/>
      <c r="B1821" s="70"/>
      <c r="C1821" s="71"/>
      <c r="D1821" s="71"/>
      <c r="E1821" s="61"/>
    </row>
    <row r="1822" spans="1:5" x14ac:dyDescent="0.2">
      <c r="A1822" s="80"/>
      <c r="B1822" s="70"/>
      <c r="C1822" s="71"/>
      <c r="D1822" s="71"/>
      <c r="E1822" s="61"/>
    </row>
    <row r="1823" spans="1:5" x14ac:dyDescent="0.2">
      <c r="A1823" s="80"/>
      <c r="B1823" s="70"/>
      <c r="C1823" s="71"/>
      <c r="D1823" s="71"/>
      <c r="E1823" s="61"/>
    </row>
    <row r="1824" spans="1:5" x14ac:dyDescent="0.2">
      <c r="A1824" s="80"/>
      <c r="B1824" s="70"/>
      <c r="C1824" s="71"/>
      <c r="D1824" s="71"/>
      <c r="E1824" s="61"/>
    </row>
    <row r="1825" spans="1:5" x14ac:dyDescent="0.2">
      <c r="A1825" s="80"/>
      <c r="B1825" s="70"/>
      <c r="C1825" s="71"/>
      <c r="D1825" s="71"/>
      <c r="E1825" s="61"/>
    </row>
    <row r="1826" spans="1:5" x14ac:dyDescent="0.2">
      <c r="A1826" s="80"/>
      <c r="B1826" s="70"/>
      <c r="C1826" s="71"/>
      <c r="D1826" s="71"/>
      <c r="E1826" s="61"/>
    </row>
    <row r="1827" spans="1:5" x14ac:dyDescent="0.2">
      <c r="A1827" s="80"/>
      <c r="B1827" s="70"/>
      <c r="C1827" s="71"/>
      <c r="D1827" s="71"/>
      <c r="E1827" s="61"/>
    </row>
    <row r="1828" spans="1:5" x14ac:dyDescent="0.2">
      <c r="A1828" s="80"/>
      <c r="B1828" s="70"/>
      <c r="C1828" s="71"/>
      <c r="D1828" s="71"/>
      <c r="E1828" s="61"/>
    </row>
    <row r="1829" spans="1:5" x14ac:dyDescent="0.2">
      <c r="A1829" s="80"/>
      <c r="B1829" s="70"/>
      <c r="C1829" s="71"/>
      <c r="D1829" s="71"/>
      <c r="E1829" s="61"/>
    </row>
    <row r="1830" spans="1:5" x14ac:dyDescent="0.2">
      <c r="A1830" s="80"/>
      <c r="B1830" s="70"/>
      <c r="C1830" s="71"/>
      <c r="D1830" s="71"/>
      <c r="E1830" s="61"/>
    </row>
    <row r="1831" spans="1:5" x14ac:dyDescent="0.2">
      <c r="A1831" s="80"/>
      <c r="B1831" s="70"/>
      <c r="C1831" s="71"/>
      <c r="D1831" s="71"/>
      <c r="E1831" s="61"/>
    </row>
    <row r="1832" spans="1:5" x14ac:dyDescent="0.2">
      <c r="A1832" s="80"/>
      <c r="B1832" s="70"/>
      <c r="C1832" s="71"/>
      <c r="D1832" s="71"/>
      <c r="E1832" s="61"/>
    </row>
    <row r="1833" spans="1:5" x14ac:dyDescent="0.2">
      <c r="A1833" s="80"/>
      <c r="B1833" s="70"/>
      <c r="C1833" s="71"/>
      <c r="D1833" s="71"/>
      <c r="E1833" s="61"/>
    </row>
    <row r="1834" spans="1:5" x14ac:dyDescent="0.2">
      <c r="A1834" s="80"/>
      <c r="B1834" s="70"/>
      <c r="C1834" s="71"/>
      <c r="D1834" s="71"/>
      <c r="E1834" s="61"/>
    </row>
    <row r="1835" spans="1:5" x14ac:dyDescent="0.2">
      <c r="A1835" s="80"/>
      <c r="B1835" s="70"/>
      <c r="C1835" s="71"/>
      <c r="D1835" s="71"/>
      <c r="E1835" s="61"/>
    </row>
    <row r="1836" spans="1:5" x14ac:dyDescent="0.2">
      <c r="A1836" s="80"/>
      <c r="B1836" s="70"/>
      <c r="C1836" s="71"/>
      <c r="D1836" s="71"/>
      <c r="E1836" s="61"/>
    </row>
    <row r="1837" spans="1:5" x14ac:dyDescent="0.2">
      <c r="A1837" s="80"/>
      <c r="B1837" s="70"/>
      <c r="C1837" s="71"/>
      <c r="D1837" s="71"/>
      <c r="E1837" s="61"/>
    </row>
    <row r="1838" spans="1:5" x14ac:dyDescent="0.2">
      <c r="A1838" s="80"/>
      <c r="B1838" s="70"/>
      <c r="C1838" s="71"/>
      <c r="D1838" s="71"/>
      <c r="E1838" s="61"/>
    </row>
    <row r="1839" spans="1:5" x14ac:dyDescent="0.2">
      <c r="A1839" s="80"/>
      <c r="B1839" s="70"/>
      <c r="C1839" s="71"/>
      <c r="D1839" s="71"/>
      <c r="E1839" s="61"/>
    </row>
    <row r="1840" spans="1:5" x14ac:dyDescent="0.2">
      <c r="A1840" s="80"/>
      <c r="B1840" s="70"/>
      <c r="C1840" s="71"/>
      <c r="D1840" s="71"/>
      <c r="E1840" s="61"/>
    </row>
    <row r="1841" spans="1:5" x14ac:dyDescent="0.2">
      <c r="A1841" s="80"/>
      <c r="B1841" s="70"/>
      <c r="C1841" s="71"/>
      <c r="D1841" s="71"/>
      <c r="E1841" s="61"/>
    </row>
    <row r="1842" spans="1:5" x14ac:dyDescent="0.2">
      <c r="A1842" s="80"/>
      <c r="B1842" s="70"/>
      <c r="C1842" s="71"/>
      <c r="D1842" s="71"/>
      <c r="E1842" s="61"/>
    </row>
    <row r="1843" spans="1:5" x14ac:dyDescent="0.2">
      <c r="A1843" s="80"/>
      <c r="B1843" s="70"/>
      <c r="C1843" s="71"/>
      <c r="D1843" s="71"/>
      <c r="E1843" s="61"/>
    </row>
    <row r="1844" spans="1:5" x14ac:dyDescent="0.2">
      <c r="A1844" s="80"/>
      <c r="B1844" s="70"/>
      <c r="C1844" s="71"/>
      <c r="D1844" s="71"/>
      <c r="E1844" s="61"/>
    </row>
    <row r="1845" spans="1:5" x14ac:dyDescent="0.2">
      <c r="A1845" s="80"/>
      <c r="B1845" s="70"/>
      <c r="C1845" s="71"/>
      <c r="D1845" s="71"/>
      <c r="E1845" s="61"/>
    </row>
    <row r="1846" spans="1:5" x14ac:dyDescent="0.2">
      <c r="A1846" s="80"/>
      <c r="B1846" s="70"/>
      <c r="C1846" s="71"/>
      <c r="D1846" s="71"/>
      <c r="E1846" s="61"/>
    </row>
    <row r="1847" spans="1:5" x14ac:dyDescent="0.2">
      <c r="A1847" s="80"/>
      <c r="B1847" s="70"/>
      <c r="C1847" s="71"/>
      <c r="D1847" s="71"/>
      <c r="E1847" s="61"/>
    </row>
    <row r="1848" spans="1:5" x14ac:dyDescent="0.2">
      <c r="A1848" s="80"/>
      <c r="B1848" s="70"/>
      <c r="C1848" s="71"/>
      <c r="D1848" s="71"/>
      <c r="E1848" s="61"/>
    </row>
    <row r="1849" spans="1:5" x14ac:dyDescent="0.2">
      <c r="A1849" s="80"/>
      <c r="B1849" s="70"/>
      <c r="C1849" s="71"/>
      <c r="D1849" s="71"/>
      <c r="E1849" s="61"/>
    </row>
    <row r="1850" spans="1:5" x14ac:dyDescent="0.2">
      <c r="A1850" s="80"/>
      <c r="B1850" s="70"/>
      <c r="C1850" s="71"/>
      <c r="D1850" s="71"/>
      <c r="E1850" s="61"/>
    </row>
    <row r="1851" spans="1:5" x14ac:dyDescent="0.2">
      <c r="A1851" s="80"/>
      <c r="B1851" s="70"/>
      <c r="C1851" s="71"/>
      <c r="D1851" s="71"/>
      <c r="E1851" s="61"/>
    </row>
    <row r="1852" spans="1:5" x14ac:dyDescent="0.2">
      <c r="A1852" s="80"/>
      <c r="B1852" s="70"/>
      <c r="C1852" s="71"/>
      <c r="D1852" s="71"/>
      <c r="E1852" s="61"/>
    </row>
    <row r="1853" spans="1:5" x14ac:dyDescent="0.2">
      <c r="A1853" s="80"/>
      <c r="B1853" s="70"/>
      <c r="C1853" s="71"/>
      <c r="D1853" s="71"/>
      <c r="E1853" s="61"/>
    </row>
    <row r="1854" spans="1:5" x14ac:dyDescent="0.2">
      <c r="A1854" s="80"/>
      <c r="B1854" s="70"/>
      <c r="C1854" s="71"/>
      <c r="D1854" s="71"/>
      <c r="E1854" s="61"/>
    </row>
    <row r="1855" spans="1:5" x14ac:dyDescent="0.2">
      <c r="A1855" s="80"/>
      <c r="B1855" s="70"/>
      <c r="C1855" s="71"/>
      <c r="D1855" s="71"/>
      <c r="E1855" s="61"/>
    </row>
    <row r="1856" spans="1:5" x14ac:dyDescent="0.2">
      <c r="A1856" s="80"/>
      <c r="B1856" s="70"/>
      <c r="C1856" s="71"/>
      <c r="D1856" s="71"/>
      <c r="E1856" s="61"/>
    </row>
    <row r="1857" spans="1:5" x14ac:dyDescent="0.2">
      <c r="A1857" s="80"/>
      <c r="B1857" s="70"/>
      <c r="C1857" s="71"/>
      <c r="D1857" s="71"/>
      <c r="E1857" s="61"/>
    </row>
    <row r="1858" spans="1:5" x14ac:dyDescent="0.2">
      <c r="A1858" s="80"/>
      <c r="B1858" s="70"/>
      <c r="C1858" s="71"/>
      <c r="D1858" s="71"/>
      <c r="E1858" s="61"/>
    </row>
    <row r="1859" spans="1:5" x14ac:dyDescent="0.2">
      <c r="A1859" s="80"/>
      <c r="B1859" s="70"/>
      <c r="C1859" s="71"/>
      <c r="D1859" s="71"/>
      <c r="E1859" s="61"/>
    </row>
    <row r="1860" spans="1:5" x14ac:dyDescent="0.2">
      <c r="A1860" s="80"/>
      <c r="B1860" s="70"/>
      <c r="C1860" s="71"/>
      <c r="D1860" s="71"/>
      <c r="E1860" s="61"/>
    </row>
    <row r="1861" spans="1:5" x14ac:dyDescent="0.2">
      <c r="A1861" s="80"/>
      <c r="B1861" s="70"/>
      <c r="C1861" s="71"/>
      <c r="D1861" s="71"/>
      <c r="E1861" s="61"/>
    </row>
    <row r="1862" spans="1:5" x14ac:dyDescent="0.2">
      <c r="A1862" s="80"/>
      <c r="B1862" s="70"/>
      <c r="C1862" s="71"/>
      <c r="D1862" s="71"/>
      <c r="E1862" s="61"/>
    </row>
    <row r="1863" spans="1:5" x14ac:dyDescent="0.2">
      <c r="A1863" s="80"/>
      <c r="B1863" s="70"/>
      <c r="C1863" s="71"/>
      <c r="D1863" s="71"/>
      <c r="E1863" s="61"/>
    </row>
    <row r="1864" spans="1:5" x14ac:dyDescent="0.2">
      <c r="A1864" s="80"/>
      <c r="B1864" s="70"/>
      <c r="C1864" s="71"/>
      <c r="D1864" s="71"/>
      <c r="E1864" s="61"/>
    </row>
    <row r="1865" spans="1:5" x14ac:dyDescent="0.2">
      <c r="A1865" s="80"/>
      <c r="B1865" s="70"/>
      <c r="C1865" s="71"/>
      <c r="D1865" s="71"/>
      <c r="E1865" s="61"/>
    </row>
    <row r="1866" spans="1:5" x14ac:dyDescent="0.2">
      <c r="A1866" s="80"/>
      <c r="B1866" s="70"/>
      <c r="C1866" s="71"/>
      <c r="D1866" s="71"/>
      <c r="E1866" s="61"/>
    </row>
    <row r="1867" spans="1:5" x14ac:dyDescent="0.2">
      <c r="A1867" s="80"/>
      <c r="B1867" s="70"/>
      <c r="C1867" s="71"/>
      <c r="D1867" s="71"/>
      <c r="E1867" s="61"/>
    </row>
    <row r="1868" spans="1:5" x14ac:dyDescent="0.2">
      <c r="A1868" s="80"/>
      <c r="B1868" s="70"/>
      <c r="C1868" s="71"/>
      <c r="D1868" s="71"/>
      <c r="E1868" s="61"/>
    </row>
    <row r="1869" spans="1:5" x14ac:dyDescent="0.2">
      <c r="A1869" s="80"/>
      <c r="B1869" s="70"/>
      <c r="C1869" s="71"/>
      <c r="D1869" s="71"/>
      <c r="E1869" s="61"/>
    </row>
    <row r="1870" spans="1:5" x14ac:dyDescent="0.2">
      <c r="A1870" s="80"/>
      <c r="B1870" s="70"/>
      <c r="C1870" s="71"/>
      <c r="D1870" s="71"/>
      <c r="E1870" s="61"/>
    </row>
    <row r="1871" spans="1:5" x14ac:dyDescent="0.2">
      <c r="A1871" s="80"/>
      <c r="B1871" s="70"/>
      <c r="C1871" s="71"/>
      <c r="D1871" s="71"/>
      <c r="E1871" s="61"/>
    </row>
    <row r="1872" spans="1:5" x14ac:dyDescent="0.2">
      <c r="A1872" s="80"/>
      <c r="B1872" s="70"/>
      <c r="C1872" s="71"/>
      <c r="D1872" s="71"/>
      <c r="E1872" s="61"/>
    </row>
    <row r="1873" spans="1:5" x14ac:dyDescent="0.2">
      <c r="A1873" s="80"/>
      <c r="B1873" s="70"/>
      <c r="C1873" s="71"/>
      <c r="D1873" s="71"/>
      <c r="E1873" s="61"/>
    </row>
    <row r="1874" spans="1:5" x14ac:dyDescent="0.2">
      <c r="A1874" s="80"/>
      <c r="B1874" s="70"/>
      <c r="C1874" s="71"/>
      <c r="D1874" s="71"/>
      <c r="E1874" s="61"/>
    </row>
    <row r="1875" spans="1:5" x14ac:dyDescent="0.2">
      <c r="A1875" s="80"/>
      <c r="B1875" s="70"/>
      <c r="C1875" s="71"/>
      <c r="D1875" s="71"/>
      <c r="E1875" s="61"/>
    </row>
    <row r="1876" spans="1:5" x14ac:dyDescent="0.2">
      <c r="A1876" s="80"/>
      <c r="B1876" s="70"/>
      <c r="C1876" s="71"/>
      <c r="D1876" s="71"/>
      <c r="E1876" s="61"/>
    </row>
    <row r="1877" spans="1:5" x14ac:dyDescent="0.2">
      <c r="A1877" s="80"/>
      <c r="B1877" s="70"/>
      <c r="C1877" s="71"/>
      <c r="D1877" s="71"/>
      <c r="E1877" s="61"/>
    </row>
    <row r="1878" spans="1:5" x14ac:dyDescent="0.2">
      <c r="A1878" s="80"/>
      <c r="B1878" s="70"/>
      <c r="C1878" s="71"/>
      <c r="D1878" s="71"/>
      <c r="E1878" s="61"/>
    </row>
    <row r="1879" spans="1:5" x14ac:dyDescent="0.2">
      <c r="A1879" s="80"/>
      <c r="B1879" s="70"/>
      <c r="C1879" s="71"/>
      <c r="D1879" s="71"/>
      <c r="E1879" s="61"/>
    </row>
    <row r="1880" spans="1:5" x14ac:dyDescent="0.2">
      <c r="A1880" s="80"/>
      <c r="B1880" s="70"/>
      <c r="C1880" s="71"/>
      <c r="D1880" s="71"/>
      <c r="E1880" s="61"/>
    </row>
    <row r="1881" spans="1:5" x14ac:dyDescent="0.2">
      <c r="A1881" s="80"/>
      <c r="B1881" s="70"/>
      <c r="C1881" s="71"/>
      <c r="D1881" s="71"/>
      <c r="E1881" s="61"/>
    </row>
    <row r="1882" spans="1:5" x14ac:dyDescent="0.2">
      <c r="A1882" s="80"/>
      <c r="B1882" s="70"/>
      <c r="C1882" s="71"/>
      <c r="D1882" s="71"/>
      <c r="E1882" s="61"/>
    </row>
    <row r="1883" spans="1:5" x14ac:dyDescent="0.2">
      <c r="A1883" s="80"/>
      <c r="B1883" s="70"/>
      <c r="C1883" s="71"/>
      <c r="D1883" s="71"/>
      <c r="E1883" s="61"/>
    </row>
    <row r="1884" spans="1:5" x14ac:dyDescent="0.2">
      <c r="A1884" s="80"/>
      <c r="B1884" s="70"/>
      <c r="C1884" s="71"/>
      <c r="D1884" s="71"/>
      <c r="E1884" s="61"/>
    </row>
    <row r="1885" spans="1:5" x14ac:dyDescent="0.2">
      <c r="A1885" s="80"/>
      <c r="B1885" s="70"/>
      <c r="C1885" s="71"/>
      <c r="D1885" s="71"/>
      <c r="E1885" s="61"/>
    </row>
    <row r="1886" spans="1:5" x14ac:dyDescent="0.2">
      <c r="A1886" s="80"/>
      <c r="B1886" s="70"/>
      <c r="C1886" s="71"/>
      <c r="D1886" s="71"/>
      <c r="E1886" s="61"/>
    </row>
    <row r="1887" spans="1:5" x14ac:dyDescent="0.2">
      <c r="A1887" s="80"/>
      <c r="B1887" s="70"/>
      <c r="C1887" s="71"/>
      <c r="D1887" s="71"/>
      <c r="E1887" s="61"/>
    </row>
    <row r="1888" spans="1:5" x14ac:dyDescent="0.2">
      <c r="A1888" s="80"/>
      <c r="B1888" s="70"/>
      <c r="C1888" s="71"/>
      <c r="D1888" s="71"/>
      <c r="E1888" s="61"/>
    </row>
    <row r="1889" spans="1:5" x14ac:dyDescent="0.2">
      <c r="A1889" s="80"/>
      <c r="B1889" s="70"/>
      <c r="C1889" s="71"/>
      <c r="D1889" s="71"/>
      <c r="E1889" s="61"/>
    </row>
    <row r="1890" spans="1:5" x14ac:dyDescent="0.2">
      <c r="A1890" s="80"/>
      <c r="B1890" s="70"/>
      <c r="C1890" s="71"/>
      <c r="D1890" s="71"/>
      <c r="E1890" s="61"/>
    </row>
    <row r="1891" spans="1:5" x14ac:dyDescent="0.2">
      <c r="A1891" s="80"/>
      <c r="B1891" s="70"/>
      <c r="C1891" s="71"/>
      <c r="D1891" s="71"/>
      <c r="E1891" s="61"/>
    </row>
    <row r="1892" spans="1:5" x14ac:dyDescent="0.2">
      <c r="A1892" s="80"/>
      <c r="B1892" s="70"/>
      <c r="C1892" s="71"/>
      <c r="D1892" s="71"/>
      <c r="E1892" s="61"/>
    </row>
    <row r="1893" spans="1:5" x14ac:dyDescent="0.2">
      <c r="A1893" s="80"/>
      <c r="B1893" s="70"/>
      <c r="C1893" s="71"/>
      <c r="D1893" s="71"/>
      <c r="E1893" s="61"/>
    </row>
    <row r="1894" spans="1:5" x14ac:dyDescent="0.2">
      <c r="A1894" s="80"/>
      <c r="B1894" s="70"/>
      <c r="C1894" s="71"/>
      <c r="D1894" s="71"/>
      <c r="E1894" s="61"/>
    </row>
    <row r="1895" spans="1:5" x14ac:dyDescent="0.2">
      <c r="A1895" s="80"/>
      <c r="B1895" s="70"/>
      <c r="C1895" s="71"/>
      <c r="D1895" s="71"/>
      <c r="E1895" s="61"/>
    </row>
    <row r="1896" spans="1:5" x14ac:dyDescent="0.2">
      <c r="A1896" s="80"/>
      <c r="B1896" s="70"/>
      <c r="C1896" s="71"/>
      <c r="D1896" s="71"/>
      <c r="E1896" s="61"/>
    </row>
    <row r="1897" spans="1:5" x14ac:dyDescent="0.2">
      <c r="A1897" s="80"/>
      <c r="B1897" s="70"/>
      <c r="C1897" s="71"/>
      <c r="D1897" s="71"/>
      <c r="E1897" s="61"/>
    </row>
    <row r="1898" spans="1:5" x14ac:dyDescent="0.2">
      <c r="A1898" s="80"/>
      <c r="B1898" s="70"/>
      <c r="C1898" s="71"/>
      <c r="D1898" s="71"/>
      <c r="E1898" s="61"/>
    </row>
    <row r="1899" spans="1:5" x14ac:dyDescent="0.2">
      <c r="A1899" s="80"/>
      <c r="B1899" s="70"/>
      <c r="C1899" s="71"/>
      <c r="D1899" s="71"/>
      <c r="E1899" s="61"/>
    </row>
    <row r="1900" spans="1:5" x14ac:dyDescent="0.2">
      <c r="A1900" s="80"/>
      <c r="B1900" s="70"/>
      <c r="C1900" s="71"/>
      <c r="D1900" s="71"/>
      <c r="E1900" s="61"/>
    </row>
    <row r="1901" spans="1:5" x14ac:dyDescent="0.2">
      <c r="A1901" s="80"/>
      <c r="B1901" s="70"/>
      <c r="C1901" s="71"/>
      <c r="D1901" s="71"/>
      <c r="E1901" s="61"/>
    </row>
    <row r="1902" spans="1:5" x14ac:dyDescent="0.2">
      <c r="A1902" s="80"/>
      <c r="B1902" s="70"/>
      <c r="C1902" s="71"/>
      <c r="D1902" s="71"/>
      <c r="E1902" s="61"/>
    </row>
    <row r="1903" spans="1:5" x14ac:dyDescent="0.2">
      <c r="A1903" s="80"/>
      <c r="B1903" s="70"/>
      <c r="C1903" s="71"/>
      <c r="D1903" s="71"/>
      <c r="E1903" s="61"/>
    </row>
    <row r="1904" spans="1:5" x14ac:dyDescent="0.2">
      <c r="A1904" s="80"/>
      <c r="B1904" s="70"/>
      <c r="C1904" s="71"/>
      <c r="D1904" s="71"/>
      <c r="E1904" s="61"/>
    </row>
    <row r="1905" spans="1:5" x14ac:dyDescent="0.2">
      <c r="A1905" s="80"/>
      <c r="B1905" s="70"/>
      <c r="C1905" s="71"/>
      <c r="D1905" s="71"/>
      <c r="E1905" s="61"/>
    </row>
    <row r="1906" spans="1:5" x14ac:dyDescent="0.2">
      <c r="A1906" s="80"/>
      <c r="B1906" s="70"/>
      <c r="C1906" s="71"/>
      <c r="D1906" s="71"/>
      <c r="E1906" s="61"/>
    </row>
    <row r="1907" spans="1:5" x14ac:dyDescent="0.2">
      <c r="A1907" s="80"/>
      <c r="B1907" s="70"/>
      <c r="C1907" s="71"/>
      <c r="D1907" s="71"/>
      <c r="E1907" s="61"/>
    </row>
    <row r="1908" spans="1:5" x14ac:dyDescent="0.2">
      <c r="A1908" s="80"/>
      <c r="B1908" s="70"/>
      <c r="C1908" s="71"/>
      <c r="D1908" s="71"/>
      <c r="E1908" s="61"/>
    </row>
    <row r="1909" spans="1:5" x14ac:dyDescent="0.2">
      <c r="A1909" s="80"/>
      <c r="B1909" s="70"/>
      <c r="C1909" s="71"/>
      <c r="D1909" s="71"/>
      <c r="E1909" s="61"/>
    </row>
    <row r="1910" spans="1:5" x14ac:dyDescent="0.2">
      <c r="A1910" s="80"/>
      <c r="B1910" s="70"/>
      <c r="C1910" s="71"/>
      <c r="D1910" s="71"/>
      <c r="E1910" s="61"/>
    </row>
    <row r="1911" spans="1:5" x14ac:dyDescent="0.2">
      <c r="A1911" s="80"/>
      <c r="B1911" s="70"/>
      <c r="C1911" s="71"/>
      <c r="D1911" s="71"/>
      <c r="E1911" s="61"/>
    </row>
    <row r="1912" spans="1:5" x14ac:dyDescent="0.2">
      <c r="A1912" s="80"/>
      <c r="B1912" s="70"/>
      <c r="C1912" s="71"/>
      <c r="D1912" s="71"/>
      <c r="E1912" s="61"/>
    </row>
    <row r="1913" spans="1:5" x14ac:dyDescent="0.2">
      <c r="A1913" s="80"/>
      <c r="B1913" s="70"/>
      <c r="C1913" s="71"/>
      <c r="D1913" s="71"/>
      <c r="E1913" s="61"/>
    </row>
    <row r="1914" spans="1:5" x14ac:dyDescent="0.2">
      <c r="A1914" s="80"/>
      <c r="B1914" s="70"/>
      <c r="C1914" s="71"/>
      <c r="D1914" s="71"/>
      <c r="E1914" s="61"/>
    </row>
    <row r="1915" spans="1:5" x14ac:dyDescent="0.2">
      <c r="A1915" s="80"/>
      <c r="B1915" s="70"/>
      <c r="C1915" s="71"/>
      <c r="D1915" s="71"/>
      <c r="E1915" s="61"/>
    </row>
    <row r="1916" spans="1:5" x14ac:dyDescent="0.2">
      <c r="A1916" s="80"/>
      <c r="B1916" s="70"/>
      <c r="C1916" s="71"/>
      <c r="D1916" s="71"/>
      <c r="E1916" s="61"/>
    </row>
    <row r="1917" spans="1:5" x14ac:dyDescent="0.2">
      <c r="A1917" s="80"/>
      <c r="B1917" s="70"/>
      <c r="C1917" s="71"/>
      <c r="D1917" s="71"/>
      <c r="E1917" s="61"/>
    </row>
    <row r="1918" spans="1:5" x14ac:dyDescent="0.2">
      <c r="A1918" s="80"/>
      <c r="B1918" s="70"/>
      <c r="C1918" s="71"/>
      <c r="D1918" s="71"/>
      <c r="E1918" s="61"/>
    </row>
    <row r="1919" spans="1:5" x14ac:dyDescent="0.2">
      <c r="A1919" s="80"/>
      <c r="B1919" s="70"/>
      <c r="C1919" s="71"/>
      <c r="D1919" s="71"/>
      <c r="E1919" s="61"/>
    </row>
    <row r="1920" spans="1:5" x14ac:dyDescent="0.2">
      <c r="A1920" s="80"/>
      <c r="B1920" s="70"/>
      <c r="C1920" s="71"/>
      <c r="D1920" s="71"/>
      <c r="E1920" s="61"/>
    </row>
    <row r="1921" spans="1:5" x14ac:dyDescent="0.2">
      <c r="A1921" s="80"/>
      <c r="B1921" s="70"/>
      <c r="C1921" s="71"/>
      <c r="D1921" s="71"/>
      <c r="E1921" s="61"/>
    </row>
    <row r="1922" spans="1:5" x14ac:dyDescent="0.2">
      <c r="A1922" s="80"/>
      <c r="B1922" s="70"/>
      <c r="C1922" s="71"/>
      <c r="D1922" s="71"/>
      <c r="E1922" s="61"/>
    </row>
    <row r="1923" spans="1:5" x14ac:dyDescent="0.2">
      <c r="A1923" s="80"/>
      <c r="B1923" s="70"/>
      <c r="C1923" s="71"/>
      <c r="D1923" s="71"/>
      <c r="E1923" s="61"/>
    </row>
    <row r="1924" spans="1:5" x14ac:dyDescent="0.2">
      <c r="A1924" s="80"/>
      <c r="B1924" s="70"/>
      <c r="C1924" s="71"/>
      <c r="D1924" s="71"/>
      <c r="E1924" s="61"/>
    </row>
    <row r="1925" spans="1:5" x14ac:dyDescent="0.2">
      <c r="A1925" s="80"/>
      <c r="B1925" s="70"/>
      <c r="C1925" s="71"/>
      <c r="D1925" s="71"/>
      <c r="E1925" s="61"/>
    </row>
    <row r="1926" spans="1:5" x14ac:dyDescent="0.2">
      <c r="A1926" s="80"/>
      <c r="B1926" s="70"/>
      <c r="C1926" s="71"/>
      <c r="D1926" s="71"/>
      <c r="E1926" s="61"/>
    </row>
    <row r="1927" spans="1:5" x14ac:dyDescent="0.2">
      <c r="A1927" s="80"/>
      <c r="B1927" s="70"/>
      <c r="C1927" s="71"/>
      <c r="D1927" s="71"/>
      <c r="E1927" s="61"/>
    </row>
    <row r="1928" spans="1:5" x14ac:dyDescent="0.2">
      <c r="A1928" s="80"/>
      <c r="B1928" s="70"/>
      <c r="C1928" s="71"/>
      <c r="D1928" s="71"/>
      <c r="E1928" s="61"/>
    </row>
    <row r="1929" spans="1:5" x14ac:dyDescent="0.2">
      <c r="A1929" s="80"/>
      <c r="B1929" s="70"/>
      <c r="C1929" s="71"/>
      <c r="D1929" s="71"/>
      <c r="E1929" s="61"/>
    </row>
    <row r="1930" spans="1:5" x14ac:dyDescent="0.2">
      <c r="A1930" s="80"/>
      <c r="B1930" s="70"/>
      <c r="C1930" s="71"/>
      <c r="D1930" s="71"/>
      <c r="E1930" s="61"/>
    </row>
    <row r="1931" spans="1:5" x14ac:dyDescent="0.2">
      <c r="A1931" s="80"/>
      <c r="B1931" s="70"/>
      <c r="C1931" s="71"/>
      <c r="D1931" s="71"/>
      <c r="E1931" s="61"/>
    </row>
    <row r="1932" spans="1:5" x14ac:dyDescent="0.2">
      <c r="A1932" s="80"/>
      <c r="B1932" s="70"/>
      <c r="C1932" s="71"/>
      <c r="D1932" s="71"/>
      <c r="E1932" s="61"/>
    </row>
    <row r="1933" spans="1:5" x14ac:dyDescent="0.2">
      <c r="A1933" s="80"/>
      <c r="B1933" s="70"/>
      <c r="C1933" s="71"/>
      <c r="D1933" s="71"/>
      <c r="E1933" s="61"/>
    </row>
    <row r="1934" spans="1:5" x14ac:dyDescent="0.2">
      <c r="A1934" s="80"/>
      <c r="B1934" s="70"/>
      <c r="C1934" s="71"/>
      <c r="D1934" s="71"/>
      <c r="E1934" s="61"/>
    </row>
    <row r="1935" spans="1:5" x14ac:dyDescent="0.2">
      <c r="A1935" s="80"/>
      <c r="B1935" s="70"/>
      <c r="C1935" s="71"/>
      <c r="D1935" s="71"/>
      <c r="E1935" s="61"/>
    </row>
    <row r="1936" spans="1:5" x14ac:dyDescent="0.2">
      <c r="A1936" s="80"/>
      <c r="B1936" s="70"/>
      <c r="C1936" s="71"/>
      <c r="D1936" s="71"/>
      <c r="E1936" s="61"/>
    </row>
    <row r="1937" spans="1:5" x14ac:dyDescent="0.2">
      <c r="A1937" s="80"/>
      <c r="B1937" s="70"/>
      <c r="C1937" s="71"/>
      <c r="D1937" s="71"/>
      <c r="E1937" s="61"/>
    </row>
    <row r="1938" spans="1:5" x14ac:dyDescent="0.2">
      <c r="A1938" s="80"/>
      <c r="B1938" s="70"/>
      <c r="C1938" s="71"/>
      <c r="D1938" s="71"/>
      <c r="E1938" s="61"/>
    </row>
    <row r="1939" spans="1:5" x14ac:dyDescent="0.2">
      <c r="A1939" s="80"/>
      <c r="B1939" s="70"/>
      <c r="C1939" s="71"/>
      <c r="D1939" s="71"/>
      <c r="E1939" s="61"/>
    </row>
    <row r="1940" spans="1:5" x14ac:dyDescent="0.2">
      <c r="A1940" s="80"/>
      <c r="B1940" s="70"/>
      <c r="C1940" s="71"/>
      <c r="D1940" s="71"/>
      <c r="E1940" s="61"/>
    </row>
    <row r="1941" spans="1:5" x14ac:dyDescent="0.2">
      <c r="A1941" s="80"/>
      <c r="B1941" s="70"/>
      <c r="C1941" s="71"/>
      <c r="D1941" s="71"/>
      <c r="E1941" s="61"/>
    </row>
    <row r="1942" spans="1:5" x14ac:dyDescent="0.2">
      <c r="A1942" s="80"/>
      <c r="B1942" s="70"/>
      <c r="C1942" s="71"/>
      <c r="D1942" s="71"/>
      <c r="E1942" s="61"/>
    </row>
    <row r="1943" spans="1:5" x14ac:dyDescent="0.2">
      <c r="A1943" s="80"/>
      <c r="B1943" s="70"/>
      <c r="C1943" s="71"/>
      <c r="D1943" s="71"/>
      <c r="E1943" s="61"/>
    </row>
    <row r="1944" spans="1:5" x14ac:dyDescent="0.2">
      <c r="A1944" s="80"/>
      <c r="B1944" s="70"/>
      <c r="C1944" s="71"/>
      <c r="D1944" s="71"/>
      <c r="E1944" s="61"/>
    </row>
    <row r="1945" spans="1:5" x14ac:dyDescent="0.2">
      <c r="A1945" s="80"/>
      <c r="B1945" s="70"/>
      <c r="C1945" s="71"/>
      <c r="D1945" s="71"/>
      <c r="E1945" s="61"/>
    </row>
    <row r="1946" spans="1:5" x14ac:dyDescent="0.2">
      <c r="A1946" s="80"/>
      <c r="B1946" s="70"/>
      <c r="C1946" s="71"/>
      <c r="D1946" s="71"/>
      <c r="E1946" s="61"/>
    </row>
    <row r="1947" spans="1:5" x14ac:dyDescent="0.2">
      <c r="A1947" s="80"/>
      <c r="B1947" s="70"/>
      <c r="C1947" s="71"/>
      <c r="D1947" s="71"/>
      <c r="E1947" s="61"/>
    </row>
    <row r="1948" spans="1:5" x14ac:dyDescent="0.2">
      <c r="A1948" s="80"/>
      <c r="B1948" s="70"/>
      <c r="C1948" s="71"/>
      <c r="D1948" s="71"/>
      <c r="E1948" s="61"/>
    </row>
    <row r="1949" spans="1:5" x14ac:dyDescent="0.2">
      <c r="A1949" s="80"/>
      <c r="B1949" s="70"/>
      <c r="C1949" s="71"/>
      <c r="D1949" s="71"/>
      <c r="E1949" s="61"/>
    </row>
    <row r="1950" spans="1:5" x14ac:dyDescent="0.2">
      <c r="A1950" s="80"/>
      <c r="B1950" s="70"/>
      <c r="C1950" s="71"/>
      <c r="D1950" s="71"/>
      <c r="E1950" s="61"/>
    </row>
    <row r="1951" spans="1:5" x14ac:dyDescent="0.2">
      <c r="A1951" s="80"/>
      <c r="B1951" s="70"/>
      <c r="C1951" s="71"/>
      <c r="D1951" s="71"/>
      <c r="E1951" s="61"/>
    </row>
    <row r="1952" spans="1:5" x14ac:dyDescent="0.2">
      <c r="A1952" s="80"/>
      <c r="B1952" s="70"/>
      <c r="C1952" s="71"/>
      <c r="D1952" s="71"/>
      <c r="E1952" s="61"/>
    </row>
    <row r="1953" spans="1:5" x14ac:dyDescent="0.2">
      <c r="A1953" s="80"/>
      <c r="B1953" s="70"/>
      <c r="C1953" s="71"/>
      <c r="D1953" s="71"/>
      <c r="E1953" s="61"/>
    </row>
    <row r="1954" spans="1:5" x14ac:dyDescent="0.2">
      <c r="A1954" s="80"/>
      <c r="B1954" s="70"/>
      <c r="C1954" s="71"/>
      <c r="D1954" s="71"/>
      <c r="E1954" s="61"/>
    </row>
    <row r="1955" spans="1:5" x14ac:dyDescent="0.2">
      <c r="A1955" s="80"/>
      <c r="B1955" s="70"/>
      <c r="C1955" s="71"/>
      <c r="D1955" s="71"/>
      <c r="E1955" s="61"/>
    </row>
    <row r="1956" spans="1:5" x14ac:dyDescent="0.2">
      <c r="A1956" s="80"/>
      <c r="B1956" s="70"/>
      <c r="C1956" s="71"/>
      <c r="D1956" s="71"/>
      <c r="E1956" s="61"/>
    </row>
    <row r="1957" spans="1:5" x14ac:dyDescent="0.2">
      <c r="A1957" s="80"/>
      <c r="B1957" s="70"/>
      <c r="C1957" s="71"/>
      <c r="D1957" s="71"/>
      <c r="E1957" s="61"/>
    </row>
    <row r="1958" spans="1:5" x14ac:dyDescent="0.2">
      <c r="A1958" s="80"/>
      <c r="B1958" s="70"/>
      <c r="C1958" s="71"/>
      <c r="D1958" s="71"/>
      <c r="E1958" s="61"/>
    </row>
    <row r="1959" spans="1:5" x14ac:dyDescent="0.2">
      <c r="A1959" s="80"/>
      <c r="B1959" s="70"/>
      <c r="C1959" s="71"/>
      <c r="D1959" s="71"/>
      <c r="E1959" s="61"/>
    </row>
    <row r="1960" spans="1:5" x14ac:dyDescent="0.2">
      <c r="A1960" s="80"/>
      <c r="B1960" s="70"/>
      <c r="C1960" s="71"/>
      <c r="D1960" s="71"/>
      <c r="E1960" s="61"/>
    </row>
    <row r="1961" spans="1:5" x14ac:dyDescent="0.2">
      <c r="A1961" s="80"/>
      <c r="B1961" s="70"/>
      <c r="C1961" s="71"/>
      <c r="D1961" s="71"/>
      <c r="E1961" s="61"/>
    </row>
    <row r="1962" spans="1:5" x14ac:dyDescent="0.2">
      <c r="A1962" s="80"/>
      <c r="B1962" s="70"/>
      <c r="C1962" s="71"/>
      <c r="D1962" s="71"/>
      <c r="E1962" s="61"/>
    </row>
    <row r="1963" spans="1:5" x14ac:dyDescent="0.2">
      <c r="A1963" s="80"/>
      <c r="B1963" s="70"/>
      <c r="C1963" s="71"/>
      <c r="D1963" s="71"/>
      <c r="E1963" s="61"/>
    </row>
    <row r="1964" spans="1:5" x14ac:dyDescent="0.2">
      <c r="A1964" s="80"/>
      <c r="B1964" s="70"/>
      <c r="C1964" s="71"/>
      <c r="D1964" s="71"/>
      <c r="E1964" s="61"/>
    </row>
    <row r="1965" spans="1:5" x14ac:dyDescent="0.2">
      <c r="A1965" s="80"/>
      <c r="B1965" s="70"/>
      <c r="C1965" s="71"/>
      <c r="D1965" s="71"/>
      <c r="E1965" s="61"/>
    </row>
    <row r="1966" spans="1:5" x14ac:dyDescent="0.2">
      <c r="A1966" s="80"/>
      <c r="B1966" s="70"/>
      <c r="C1966" s="71"/>
      <c r="D1966" s="71"/>
      <c r="E1966" s="61"/>
    </row>
    <row r="1967" spans="1:5" x14ac:dyDescent="0.2">
      <c r="A1967" s="80"/>
      <c r="B1967" s="70"/>
      <c r="C1967" s="71"/>
      <c r="D1967" s="71"/>
      <c r="E1967" s="61"/>
    </row>
    <row r="1968" spans="1:5" x14ac:dyDescent="0.2">
      <c r="A1968" s="80"/>
      <c r="B1968" s="70"/>
      <c r="C1968" s="71"/>
      <c r="D1968" s="71"/>
      <c r="E1968" s="61"/>
    </row>
    <row r="1969" spans="1:5" x14ac:dyDescent="0.2">
      <c r="A1969" s="80"/>
      <c r="B1969" s="70"/>
      <c r="C1969" s="71"/>
      <c r="D1969" s="71"/>
      <c r="E1969" s="61"/>
    </row>
    <row r="1970" spans="1:5" x14ac:dyDescent="0.2">
      <c r="A1970" s="80"/>
      <c r="B1970" s="70"/>
      <c r="C1970" s="71"/>
      <c r="D1970" s="71"/>
      <c r="E1970" s="61"/>
    </row>
    <row r="1971" spans="1:5" x14ac:dyDescent="0.2">
      <c r="A1971" s="80"/>
      <c r="B1971" s="70"/>
      <c r="C1971" s="71"/>
      <c r="D1971" s="71"/>
      <c r="E1971" s="61"/>
    </row>
    <row r="1972" spans="1:5" x14ac:dyDescent="0.2">
      <c r="A1972" s="80"/>
      <c r="B1972" s="70"/>
      <c r="C1972" s="71"/>
      <c r="D1972" s="71"/>
      <c r="E1972" s="61"/>
    </row>
    <row r="1973" spans="1:5" x14ac:dyDescent="0.2">
      <c r="A1973" s="80"/>
      <c r="B1973" s="70"/>
      <c r="C1973" s="71"/>
      <c r="D1973" s="71"/>
      <c r="E1973" s="61"/>
    </row>
    <row r="1974" spans="1:5" x14ac:dyDescent="0.2">
      <c r="A1974" s="80"/>
      <c r="B1974" s="70"/>
      <c r="C1974" s="71"/>
      <c r="D1974" s="71"/>
      <c r="E1974" s="61"/>
    </row>
    <row r="1975" spans="1:5" x14ac:dyDescent="0.2">
      <c r="A1975" s="80"/>
      <c r="B1975" s="70"/>
      <c r="C1975" s="71"/>
      <c r="D1975" s="71"/>
      <c r="E1975" s="61"/>
    </row>
    <row r="1976" spans="1:5" x14ac:dyDescent="0.2">
      <c r="A1976" s="80"/>
      <c r="B1976" s="70"/>
      <c r="C1976" s="71"/>
      <c r="D1976" s="71"/>
      <c r="E1976" s="61"/>
    </row>
    <row r="1977" spans="1:5" x14ac:dyDescent="0.2">
      <c r="A1977" s="80"/>
      <c r="B1977" s="70"/>
      <c r="C1977" s="71"/>
      <c r="D1977" s="71"/>
      <c r="E1977" s="61"/>
    </row>
    <row r="1978" spans="1:5" x14ac:dyDescent="0.2">
      <c r="A1978" s="80"/>
      <c r="B1978" s="70"/>
      <c r="C1978" s="71"/>
      <c r="D1978" s="71"/>
      <c r="E1978" s="61"/>
    </row>
    <row r="1979" spans="1:5" x14ac:dyDescent="0.2">
      <c r="A1979" s="80"/>
      <c r="B1979" s="70"/>
      <c r="C1979" s="71"/>
      <c r="D1979" s="71"/>
      <c r="E1979" s="61"/>
    </row>
    <row r="1980" spans="1:5" x14ac:dyDescent="0.2">
      <c r="A1980" s="80"/>
      <c r="B1980" s="70"/>
      <c r="C1980" s="71"/>
      <c r="D1980" s="71"/>
      <c r="E1980" s="61"/>
    </row>
    <row r="1981" spans="1:5" x14ac:dyDescent="0.2">
      <c r="A1981" s="80"/>
      <c r="B1981" s="70"/>
      <c r="C1981" s="71"/>
      <c r="D1981" s="71"/>
      <c r="E1981" s="61"/>
    </row>
    <row r="1982" spans="1:5" x14ac:dyDescent="0.2">
      <c r="A1982" s="80"/>
      <c r="B1982" s="70"/>
      <c r="C1982" s="71"/>
      <c r="D1982" s="71"/>
      <c r="E1982" s="61"/>
    </row>
    <row r="1983" spans="1:5" x14ac:dyDescent="0.2">
      <c r="A1983" s="80"/>
      <c r="B1983" s="70"/>
      <c r="C1983" s="71"/>
      <c r="D1983" s="71"/>
      <c r="E1983" s="61"/>
    </row>
    <row r="1984" spans="1:5" x14ac:dyDescent="0.2">
      <c r="A1984" s="80"/>
      <c r="B1984" s="70"/>
      <c r="C1984" s="71"/>
      <c r="D1984" s="71"/>
      <c r="E1984" s="61"/>
    </row>
    <row r="1985" spans="1:5" x14ac:dyDescent="0.2">
      <c r="A1985" s="80"/>
      <c r="B1985" s="70"/>
      <c r="C1985" s="71"/>
      <c r="D1985" s="71"/>
      <c r="E1985" s="61"/>
    </row>
    <row r="1986" spans="1:5" x14ac:dyDescent="0.2">
      <c r="A1986" s="80"/>
      <c r="B1986" s="70"/>
      <c r="C1986" s="71"/>
      <c r="D1986" s="71"/>
      <c r="E1986" s="61"/>
    </row>
    <row r="1987" spans="1:5" x14ac:dyDescent="0.2">
      <c r="A1987" s="80"/>
      <c r="B1987" s="70"/>
      <c r="C1987" s="71"/>
      <c r="D1987" s="71"/>
      <c r="E1987" s="61"/>
    </row>
    <row r="1988" spans="1:5" x14ac:dyDescent="0.2">
      <c r="A1988" s="80"/>
      <c r="B1988" s="70"/>
      <c r="C1988" s="71"/>
      <c r="D1988" s="71"/>
      <c r="E1988" s="61"/>
    </row>
    <row r="1989" spans="1:5" x14ac:dyDescent="0.2">
      <c r="A1989" s="80"/>
      <c r="B1989" s="70"/>
      <c r="C1989" s="71"/>
      <c r="D1989" s="71"/>
      <c r="E1989" s="61"/>
    </row>
    <row r="1990" spans="1:5" x14ac:dyDescent="0.2">
      <c r="A1990" s="80"/>
      <c r="B1990" s="70"/>
      <c r="C1990" s="71"/>
      <c r="D1990" s="71"/>
      <c r="E1990" s="61"/>
    </row>
    <row r="1991" spans="1:5" x14ac:dyDescent="0.2">
      <c r="A1991" s="80"/>
      <c r="B1991" s="70"/>
      <c r="C1991" s="71"/>
      <c r="D1991" s="71"/>
      <c r="E1991" s="61"/>
    </row>
    <row r="1992" spans="1:5" x14ac:dyDescent="0.2">
      <c r="A1992" s="80"/>
      <c r="B1992" s="70"/>
      <c r="C1992" s="71"/>
      <c r="D1992" s="71"/>
      <c r="E1992" s="61"/>
    </row>
    <row r="1993" spans="1:5" x14ac:dyDescent="0.2">
      <c r="A1993" s="80"/>
      <c r="B1993" s="70"/>
      <c r="C1993" s="71"/>
      <c r="D1993" s="71"/>
      <c r="E1993" s="61"/>
    </row>
    <row r="1994" spans="1:5" x14ac:dyDescent="0.2">
      <c r="A1994" s="80"/>
      <c r="B1994" s="70"/>
      <c r="C1994" s="71"/>
      <c r="D1994" s="71"/>
      <c r="E1994" s="61"/>
    </row>
    <row r="1995" spans="1:5" x14ac:dyDescent="0.2">
      <c r="A1995" s="80"/>
      <c r="B1995" s="70"/>
      <c r="C1995" s="71"/>
      <c r="D1995" s="71"/>
      <c r="E1995" s="61"/>
    </row>
    <row r="1996" spans="1:5" x14ac:dyDescent="0.2">
      <c r="A1996" s="80"/>
      <c r="B1996" s="70"/>
      <c r="C1996" s="71"/>
      <c r="D1996" s="71"/>
      <c r="E1996" s="61"/>
    </row>
    <row r="1997" spans="1:5" x14ac:dyDescent="0.2">
      <c r="A1997" s="80"/>
      <c r="B1997" s="70"/>
      <c r="C1997" s="71"/>
      <c r="D1997" s="71"/>
      <c r="E1997" s="61"/>
    </row>
    <row r="1998" spans="1:5" x14ac:dyDescent="0.2">
      <c r="A1998" s="80"/>
      <c r="B1998" s="70"/>
      <c r="C1998" s="71"/>
      <c r="D1998" s="71"/>
      <c r="E1998" s="61"/>
    </row>
    <row r="1999" spans="1:5" x14ac:dyDescent="0.2">
      <c r="A1999" s="80"/>
      <c r="B1999" s="70"/>
      <c r="C1999" s="71"/>
      <c r="D1999" s="71"/>
      <c r="E1999" s="61"/>
    </row>
    <row r="2000" spans="1:5" x14ac:dyDescent="0.2">
      <c r="A2000" s="80"/>
      <c r="B2000" s="70"/>
      <c r="C2000" s="71"/>
      <c r="D2000" s="71"/>
      <c r="E2000" s="61"/>
    </row>
    <row r="2001" spans="1:5" x14ac:dyDescent="0.2">
      <c r="A2001" s="80"/>
      <c r="B2001" s="70"/>
      <c r="C2001" s="71"/>
      <c r="D2001" s="71"/>
      <c r="E2001" s="61"/>
    </row>
    <row r="2002" spans="1:5" x14ac:dyDescent="0.2">
      <c r="A2002" s="80"/>
      <c r="B2002" s="70"/>
      <c r="C2002" s="71"/>
      <c r="D2002" s="71"/>
      <c r="E2002" s="61"/>
    </row>
    <row r="2003" spans="1:5" x14ac:dyDescent="0.2">
      <c r="A2003" s="80"/>
      <c r="B2003" s="70"/>
      <c r="C2003" s="71"/>
      <c r="D2003" s="71"/>
      <c r="E2003" s="61"/>
    </row>
    <row r="2004" spans="1:5" x14ac:dyDescent="0.2">
      <c r="A2004" s="80"/>
      <c r="B2004" s="70"/>
      <c r="C2004" s="71"/>
      <c r="D2004" s="71"/>
      <c r="E2004" s="61"/>
    </row>
    <row r="2005" spans="1:5" x14ac:dyDescent="0.2">
      <c r="A2005" s="80"/>
      <c r="B2005" s="70"/>
      <c r="C2005" s="71"/>
      <c r="D2005" s="71"/>
      <c r="E2005" s="61"/>
    </row>
    <row r="2006" spans="1:5" x14ac:dyDescent="0.2">
      <c r="A2006" s="80"/>
      <c r="B2006" s="70"/>
      <c r="C2006" s="71"/>
      <c r="D2006" s="71"/>
      <c r="E2006" s="61"/>
    </row>
    <row r="2007" spans="1:5" x14ac:dyDescent="0.2">
      <c r="A2007" s="80"/>
      <c r="B2007" s="70"/>
      <c r="C2007" s="71"/>
      <c r="D2007" s="71"/>
      <c r="E2007" s="61"/>
    </row>
    <row r="2008" spans="1:5" x14ac:dyDescent="0.2">
      <c r="A2008" s="80"/>
      <c r="B2008" s="70"/>
      <c r="C2008" s="71"/>
      <c r="D2008" s="71"/>
      <c r="E2008" s="61"/>
    </row>
    <row r="2009" spans="1:5" x14ac:dyDescent="0.2">
      <c r="A2009" s="80"/>
      <c r="B2009" s="70"/>
      <c r="C2009" s="71"/>
      <c r="D2009" s="71"/>
      <c r="E2009" s="61"/>
    </row>
    <row r="2010" spans="1:5" x14ac:dyDescent="0.2">
      <c r="A2010" s="80"/>
      <c r="B2010" s="70"/>
      <c r="C2010" s="71"/>
      <c r="D2010" s="71"/>
      <c r="E2010" s="61"/>
    </row>
    <row r="2011" spans="1:5" x14ac:dyDescent="0.2">
      <c r="A2011" s="80"/>
      <c r="B2011" s="70"/>
      <c r="C2011" s="71"/>
      <c r="D2011" s="71"/>
      <c r="E2011" s="61"/>
    </row>
    <row r="2012" spans="1:5" x14ac:dyDescent="0.2">
      <c r="A2012" s="80"/>
      <c r="B2012" s="70"/>
      <c r="C2012" s="71"/>
      <c r="D2012" s="71"/>
      <c r="E2012" s="61"/>
    </row>
    <row r="2013" spans="1:5" x14ac:dyDescent="0.2">
      <c r="A2013" s="80"/>
      <c r="B2013" s="70"/>
      <c r="C2013" s="71"/>
      <c r="D2013" s="71"/>
      <c r="E2013" s="61"/>
    </row>
    <row r="2014" spans="1:5" x14ac:dyDescent="0.2">
      <c r="A2014" s="80"/>
      <c r="B2014" s="70"/>
      <c r="C2014" s="71"/>
      <c r="D2014" s="71"/>
      <c r="E2014" s="61"/>
    </row>
    <row r="2015" spans="1:5" x14ac:dyDescent="0.2">
      <c r="A2015" s="80"/>
      <c r="B2015" s="70"/>
      <c r="C2015" s="71"/>
      <c r="D2015" s="71"/>
      <c r="E2015" s="61"/>
    </row>
    <row r="2016" spans="1:5" x14ac:dyDescent="0.2">
      <c r="A2016" s="80"/>
      <c r="B2016" s="70"/>
      <c r="C2016" s="71"/>
      <c r="D2016" s="71"/>
      <c r="E2016" s="61"/>
    </row>
    <row r="2017" spans="1:5" x14ac:dyDescent="0.2">
      <c r="A2017" s="80"/>
      <c r="B2017" s="70"/>
      <c r="C2017" s="71"/>
      <c r="D2017" s="71"/>
      <c r="E2017" s="61"/>
    </row>
    <row r="2018" spans="1:5" x14ac:dyDescent="0.2">
      <c r="A2018" s="80"/>
      <c r="B2018" s="70"/>
      <c r="C2018" s="71"/>
      <c r="D2018" s="71"/>
      <c r="E2018" s="61"/>
    </row>
    <row r="2019" spans="1:5" x14ac:dyDescent="0.2">
      <c r="A2019" s="80"/>
      <c r="B2019" s="70"/>
      <c r="C2019" s="71"/>
      <c r="D2019" s="71"/>
      <c r="E2019" s="61"/>
    </row>
    <row r="2020" spans="1:5" x14ac:dyDescent="0.2">
      <c r="A2020" s="80"/>
      <c r="B2020" s="70"/>
      <c r="C2020" s="71"/>
      <c r="D2020" s="71"/>
      <c r="E2020" s="61"/>
    </row>
    <row r="2021" spans="1:5" x14ac:dyDescent="0.2">
      <c r="A2021" s="80"/>
      <c r="B2021" s="70"/>
      <c r="C2021" s="71"/>
      <c r="D2021" s="71"/>
      <c r="E2021" s="61"/>
    </row>
    <row r="2022" spans="1:5" x14ac:dyDescent="0.2">
      <c r="A2022" s="80"/>
      <c r="B2022" s="70"/>
      <c r="C2022" s="71"/>
      <c r="D2022" s="71"/>
      <c r="E2022" s="61"/>
    </row>
    <row r="2023" spans="1:5" x14ac:dyDescent="0.2">
      <c r="A2023" s="80"/>
      <c r="B2023" s="70"/>
      <c r="C2023" s="71"/>
      <c r="D2023" s="71"/>
      <c r="E2023" s="61"/>
    </row>
    <row r="2024" spans="1:5" x14ac:dyDescent="0.2">
      <c r="A2024" s="80"/>
      <c r="B2024" s="70"/>
      <c r="C2024" s="71"/>
      <c r="D2024" s="71"/>
      <c r="E2024" s="61"/>
    </row>
    <row r="2025" spans="1:5" x14ac:dyDescent="0.2">
      <c r="A2025" s="80"/>
      <c r="B2025" s="70"/>
      <c r="C2025" s="71"/>
      <c r="D2025" s="71"/>
      <c r="E2025" s="61"/>
    </row>
    <row r="2026" spans="1:5" x14ac:dyDescent="0.2">
      <c r="A2026" s="80"/>
      <c r="B2026" s="70"/>
      <c r="C2026" s="71"/>
      <c r="D2026" s="71"/>
      <c r="E2026" s="61"/>
    </row>
    <row r="2027" spans="1:5" x14ac:dyDescent="0.2">
      <c r="A2027" s="80"/>
      <c r="B2027" s="70"/>
      <c r="C2027" s="71"/>
      <c r="D2027" s="71"/>
      <c r="E2027" s="61"/>
    </row>
    <row r="2028" spans="1:5" x14ac:dyDescent="0.2">
      <c r="A2028" s="80"/>
      <c r="B2028" s="70"/>
      <c r="C2028" s="71"/>
      <c r="D2028" s="71"/>
      <c r="E2028" s="61"/>
    </row>
    <row r="2029" spans="1:5" x14ac:dyDescent="0.2">
      <c r="A2029" s="80"/>
      <c r="B2029" s="70"/>
      <c r="C2029" s="71"/>
      <c r="D2029" s="71"/>
      <c r="E2029" s="61"/>
    </row>
    <row r="2030" spans="1:5" x14ac:dyDescent="0.2">
      <c r="A2030" s="80"/>
      <c r="B2030" s="70"/>
      <c r="C2030" s="71"/>
      <c r="D2030" s="71"/>
      <c r="E2030" s="61"/>
    </row>
    <row r="2031" spans="1:5" x14ac:dyDescent="0.2">
      <c r="A2031" s="80"/>
      <c r="B2031" s="70"/>
      <c r="C2031" s="71"/>
      <c r="D2031" s="71"/>
      <c r="E2031" s="61"/>
    </row>
    <row r="2032" spans="1:5" x14ac:dyDescent="0.2">
      <c r="A2032" s="80"/>
      <c r="B2032" s="70"/>
      <c r="C2032" s="71"/>
      <c r="D2032" s="71"/>
      <c r="E2032" s="61"/>
    </row>
    <row r="2033" spans="1:5" x14ac:dyDescent="0.2">
      <c r="A2033" s="80"/>
      <c r="B2033" s="70"/>
      <c r="C2033" s="71"/>
      <c r="D2033" s="71"/>
      <c r="E2033" s="61"/>
    </row>
    <row r="2034" spans="1:5" x14ac:dyDescent="0.2">
      <c r="A2034" s="80"/>
      <c r="B2034" s="70"/>
      <c r="C2034" s="71"/>
      <c r="D2034" s="71"/>
      <c r="E2034" s="61"/>
    </row>
    <row r="2035" spans="1:5" x14ac:dyDescent="0.2">
      <c r="A2035" s="80"/>
      <c r="B2035" s="70"/>
      <c r="C2035" s="71"/>
      <c r="D2035" s="71"/>
      <c r="E2035" s="61"/>
    </row>
    <row r="2036" spans="1:5" x14ac:dyDescent="0.2">
      <c r="A2036" s="80"/>
      <c r="B2036" s="70"/>
      <c r="C2036" s="71"/>
      <c r="D2036" s="71"/>
      <c r="E2036" s="61"/>
    </row>
    <row r="2037" spans="1:5" x14ac:dyDescent="0.2">
      <c r="A2037" s="80"/>
      <c r="B2037" s="70"/>
      <c r="C2037" s="71"/>
      <c r="D2037" s="71"/>
      <c r="E2037" s="61"/>
    </row>
    <row r="2038" spans="1:5" x14ac:dyDescent="0.2">
      <c r="A2038" s="80"/>
      <c r="B2038" s="70"/>
      <c r="C2038" s="71"/>
      <c r="D2038" s="71"/>
      <c r="E2038" s="61"/>
    </row>
    <row r="2039" spans="1:5" x14ac:dyDescent="0.2">
      <c r="A2039" s="80"/>
      <c r="B2039" s="70"/>
      <c r="C2039" s="71"/>
      <c r="D2039" s="71"/>
      <c r="E2039" s="61"/>
    </row>
    <row r="2040" spans="1:5" x14ac:dyDescent="0.2">
      <c r="A2040" s="80"/>
      <c r="B2040" s="70"/>
      <c r="C2040" s="71"/>
      <c r="D2040" s="71"/>
      <c r="E2040" s="61"/>
    </row>
    <row r="2041" spans="1:5" x14ac:dyDescent="0.2">
      <c r="A2041" s="80"/>
      <c r="B2041" s="70"/>
      <c r="C2041" s="71"/>
      <c r="D2041" s="71"/>
      <c r="E2041" s="61"/>
    </row>
    <row r="2042" spans="1:5" x14ac:dyDescent="0.2">
      <c r="A2042" s="80"/>
      <c r="B2042" s="70"/>
      <c r="C2042" s="71"/>
      <c r="D2042" s="71"/>
      <c r="E2042" s="61"/>
    </row>
    <row r="2043" spans="1:5" x14ac:dyDescent="0.2">
      <c r="A2043" s="80"/>
      <c r="B2043" s="70"/>
      <c r="C2043" s="71"/>
      <c r="D2043" s="71"/>
      <c r="E2043" s="61"/>
    </row>
    <row r="2044" spans="1:5" x14ac:dyDescent="0.2">
      <c r="A2044" s="80"/>
      <c r="B2044" s="70"/>
      <c r="C2044" s="71"/>
      <c r="D2044" s="71"/>
      <c r="E2044" s="61"/>
    </row>
    <row r="2045" spans="1:5" x14ac:dyDescent="0.2">
      <c r="A2045" s="80"/>
      <c r="B2045" s="70"/>
      <c r="C2045" s="71"/>
      <c r="D2045" s="71"/>
      <c r="E2045" s="61"/>
    </row>
    <row r="2046" spans="1:5" x14ac:dyDescent="0.2">
      <c r="A2046" s="80"/>
      <c r="B2046" s="70"/>
      <c r="C2046" s="71"/>
      <c r="D2046" s="71"/>
      <c r="E2046" s="61"/>
    </row>
    <row r="2047" spans="1:5" x14ac:dyDescent="0.2">
      <c r="A2047" s="80"/>
      <c r="B2047" s="70"/>
      <c r="C2047" s="71"/>
      <c r="D2047" s="71"/>
      <c r="E2047" s="61"/>
    </row>
    <row r="2048" spans="1:5" x14ac:dyDescent="0.2">
      <c r="A2048" s="80"/>
      <c r="B2048" s="70"/>
      <c r="C2048" s="71"/>
      <c r="D2048" s="71"/>
      <c r="E2048" s="61"/>
    </row>
    <row r="2049" spans="1:5" x14ac:dyDescent="0.2">
      <c r="A2049" s="80"/>
      <c r="B2049" s="70"/>
      <c r="C2049" s="71"/>
      <c r="D2049" s="71"/>
      <c r="E2049" s="61"/>
    </row>
    <row r="2050" spans="1:5" x14ac:dyDescent="0.2">
      <c r="A2050" s="80"/>
      <c r="B2050" s="70"/>
      <c r="C2050" s="71"/>
      <c r="D2050" s="71"/>
      <c r="E2050" s="61"/>
    </row>
    <row r="2051" spans="1:5" x14ac:dyDescent="0.2">
      <c r="A2051" s="80"/>
      <c r="B2051" s="70"/>
      <c r="C2051" s="71"/>
      <c r="D2051" s="71"/>
      <c r="E2051" s="61"/>
    </row>
    <row r="2052" spans="1:5" x14ac:dyDescent="0.2">
      <c r="A2052" s="80"/>
      <c r="B2052" s="70"/>
      <c r="C2052" s="71"/>
      <c r="D2052" s="71"/>
      <c r="E2052" s="61"/>
    </row>
    <row r="2053" spans="1:5" x14ac:dyDescent="0.2">
      <c r="A2053" s="80"/>
      <c r="B2053" s="70"/>
      <c r="C2053" s="71"/>
      <c r="D2053" s="71"/>
      <c r="E2053" s="61"/>
    </row>
    <row r="2054" spans="1:5" x14ac:dyDescent="0.2">
      <c r="A2054" s="80"/>
      <c r="B2054" s="70"/>
      <c r="C2054" s="71"/>
      <c r="D2054" s="71"/>
      <c r="E2054" s="61"/>
    </row>
    <row r="2055" spans="1:5" x14ac:dyDescent="0.2">
      <c r="A2055" s="80"/>
      <c r="B2055" s="70"/>
      <c r="C2055" s="71"/>
      <c r="D2055" s="71"/>
      <c r="E2055" s="61"/>
    </row>
    <row r="2056" spans="1:5" x14ac:dyDescent="0.2">
      <c r="A2056" s="80"/>
      <c r="B2056" s="70"/>
      <c r="C2056" s="71"/>
      <c r="D2056" s="71"/>
      <c r="E2056" s="61"/>
    </row>
    <row r="2057" spans="1:5" x14ac:dyDescent="0.2">
      <c r="A2057" s="80"/>
      <c r="B2057" s="70"/>
      <c r="C2057" s="71"/>
      <c r="D2057" s="71"/>
      <c r="E2057" s="61"/>
    </row>
    <row r="2058" spans="1:5" x14ac:dyDescent="0.2">
      <c r="A2058" s="80"/>
      <c r="B2058" s="70"/>
      <c r="C2058" s="71"/>
      <c r="D2058" s="71"/>
      <c r="E2058" s="61"/>
    </row>
    <row r="2059" spans="1:5" x14ac:dyDescent="0.2">
      <c r="A2059" s="80"/>
      <c r="B2059" s="70"/>
      <c r="C2059" s="71"/>
      <c r="D2059" s="71"/>
      <c r="E2059" s="61"/>
    </row>
    <row r="2060" spans="1:5" x14ac:dyDescent="0.2">
      <c r="A2060" s="80"/>
      <c r="B2060" s="70"/>
      <c r="C2060" s="71"/>
      <c r="D2060" s="71"/>
      <c r="E2060" s="61"/>
    </row>
    <row r="2061" spans="1:5" x14ac:dyDescent="0.2">
      <c r="A2061" s="80"/>
      <c r="B2061" s="70"/>
      <c r="C2061" s="71"/>
      <c r="D2061" s="71"/>
      <c r="E2061" s="61"/>
    </row>
    <row r="2062" spans="1:5" x14ac:dyDescent="0.2">
      <c r="A2062" s="80"/>
      <c r="B2062" s="70"/>
      <c r="C2062" s="71"/>
      <c r="D2062" s="71"/>
      <c r="E2062" s="61"/>
    </row>
    <row r="2063" spans="1:5" x14ac:dyDescent="0.2">
      <c r="A2063" s="80"/>
      <c r="B2063" s="70"/>
      <c r="C2063" s="71"/>
      <c r="D2063" s="71"/>
      <c r="E2063" s="61"/>
    </row>
    <row r="2064" spans="1:5" x14ac:dyDescent="0.2">
      <c r="A2064" s="80"/>
      <c r="B2064" s="70"/>
      <c r="C2064" s="71"/>
      <c r="D2064" s="71"/>
      <c r="E2064" s="61"/>
    </row>
    <row r="2065" spans="1:5" x14ac:dyDescent="0.2">
      <c r="A2065" s="80"/>
      <c r="B2065" s="70"/>
      <c r="C2065" s="71"/>
      <c r="D2065" s="71"/>
      <c r="E2065" s="61"/>
    </row>
    <row r="2066" spans="1:5" x14ac:dyDescent="0.2">
      <c r="A2066" s="80"/>
      <c r="B2066" s="70"/>
      <c r="C2066" s="71"/>
      <c r="D2066" s="71"/>
      <c r="E2066" s="61"/>
    </row>
    <row r="2067" spans="1:5" x14ac:dyDescent="0.2">
      <c r="A2067" s="80"/>
      <c r="B2067" s="70"/>
      <c r="C2067" s="71"/>
      <c r="D2067" s="71"/>
      <c r="E2067" s="61"/>
    </row>
    <row r="2068" spans="1:5" x14ac:dyDescent="0.2">
      <c r="A2068" s="80"/>
      <c r="B2068" s="70"/>
      <c r="C2068" s="71"/>
      <c r="D2068" s="71"/>
      <c r="E2068" s="61"/>
    </row>
    <row r="2069" spans="1:5" x14ac:dyDescent="0.2">
      <c r="A2069" s="80"/>
      <c r="B2069" s="70"/>
      <c r="C2069" s="71"/>
      <c r="D2069" s="71"/>
      <c r="E2069" s="61"/>
    </row>
    <row r="2070" spans="1:5" x14ac:dyDescent="0.2">
      <c r="A2070" s="80"/>
      <c r="B2070" s="70"/>
      <c r="C2070" s="71"/>
      <c r="D2070" s="71"/>
      <c r="E2070" s="61"/>
    </row>
    <row r="2071" spans="1:5" x14ac:dyDescent="0.2">
      <c r="A2071" s="80"/>
      <c r="B2071" s="70"/>
      <c r="C2071" s="71"/>
      <c r="D2071" s="71"/>
      <c r="E2071" s="61"/>
    </row>
    <row r="2072" spans="1:5" x14ac:dyDescent="0.2">
      <c r="A2072" s="80"/>
      <c r="B2072" s="70"/>
      <c r="C2072" s="71"/>
      <c r="D2072" s="71"/>
      <c r="E2072" s="61"/>
    </row>
    <row r="2073" spans="1:5" x14ac:dyDescent="0.2">
      <c r="A2073" s="80"/>
      <c r="B2073" s="70"/>
      <c r="C2073" s="71"/>
      <c r="D2073" s="71"/>
      <c r="E2073" s="61"/>
    </row>
    <row r="2074" spans="1:5" x14ac:dyDescent="0.2">
      <c r="A2074" s="80"/>
      <c r="B2074" s="70"/>
      <c r="C2074" s="71"/>
      <c r="D2074" s="71"/>
      <c r="E2074" s="61"/>
    </row>
    <row r="2075" spans="1:5" x14ac:dyDescent="0.2">
      <c r="A2075" s="80"/>
      <c r="B2075" s="70"/>
      <c r="C2075" s="71"/>
      <c r="D2075" s="71"/>
      <c r="E2075" s="61"/>
    </row>
    <row r="2076" spans="1:5" x14ac:dyDescent="0.2">
      <c r="A2076" s="80"/>
      <c r="B2076" s="70"/>
      <c r="C2076" s="71"/>
      <c r="D2076" s="71"/>
      <c r="E2076" s="61"/>
    </row>
    <row r="2077" spans="1:5" x14ac:dyDescent="0.2">
      <c r="A2077" s="80"/>
      <c r="B2077" s="70"/>
      <c r="C2077" s="71"/>
      <c r="D2077" s="71"/>
      <c r="E2077" s="61"/>
    </row>
    <row r="2078" spans="1:5" x14ac:dyDescent="0.2">
      <c r="A2078" s="80"/>
      <c r="B2078" s="70"/>
      <c r="C2078" s="71"/>
      <c r="D2078" s="71"/>
      <c r="E2078" s="61"/>
    </row>
    <row r="2079" spans="1:5" x14ac:dyDescent="0.2">
      <c r="A2079" s="80"/>
      <c r="B2079" s="70"/>
      <c r="C2079" s="71"/>
      <c r="D2079" s="71"/>
      <c r="E2079" s="61"/>
    </row>
    <row r="2080" spans="1:5" x14ac:dyDescent="0.2">
      <c r="A2080" s="80"/>
      <c r="B2080" s="70"/>
      <c r="C2080" s="71"/>
      <c r="D2080" s="71"/>
      <c r="E2080" s="61"/>
    </row>
    <row r="2081" spans="1:5" x14ac:dyDescent="0.2">
      <c r="A2081" s="80"/>
      <c r="B2081" s="70"/>
      <c r="C2081" s="71"/>
      <c r="D2081" s="71"/>
      <c r="E2081" s="61"/>
    </row>
    <row r="2082" spans="1:5" x14ac:dyDescent="0.2">
      <c r="A2082" s="80"/>
      <c r="B2082" s="70"/>
      <c r="C2082" s="71"/>
      <c r="D2082" s="71"/>
      <c r="E2082" s="61"/>
    </row>
    <row r="2083" spans="1:5" x14ac:dyDescent="0.2">
      <c r="A2083" s="80"/>
      <c r="B2083" s="70"/>
      <c r="C2083" s="71"/>
      <c r="D2083" s="71"/>
      <c r="E2083" s="61"/>
    </row>
    <row r="2084" spans="1:5" x14ac:dyDescent="0.2">
      <c r="A2084" s="80"/>
      <c r="B2084" s="70"/>
      <c r="C2084" s="71"/>
      <c r="D2084" s="71"/>
      <c r="E2084" s="61"/>
    </row>
    <row r="2085" spans="1:5" x14ac:dyDescent="0.2">
      <c r="A2085" s="80"/>
      <c r="B2085" s="70"/>
      <c r="C2085" s="71"/>
      <c r="D2085" s="71"/>
      <c r="E2085" s="61"/>
    </row>
    <row r="2086" spans="1:5" x14ac:dyDescent="0.2">
      <c r="A2086" s="80"/>
      <c r="B2086" s="70"/>
      <c r="C2086" s="71"/>
      <c r="D2086" s="71"/>
      <c r="E2086" s="61"/>
    </row>
    <row r="2087" spans="1:5" x14ac:dyDescent="0.2">
      <c r="A2087" s="80"/>
      <c r="B2087" s="70"/>
      <c r="C2087" s="71"/>
      <c r="D2087" s="71"/>
      <c r="E2087" s="61"/>
    </row>
    <row r="2088" spans="1:5" x14ac:dyDescent="0.2">
      <c r="A2088" s="80"/>
      <c r="B2088" s="70"/>
      <c r="C2088" s="71"/>
      <c r="D2088" s="71"/>
      <c r="E2088" s="61"/>
    </row>
    <row r="2089" spans="1:5" x14ac:dyDescent="0.2">
      <c r="A2089" s="80"/>
      <c r="B2089" s="70"/>
      <c r="C2089" s="71"/>
      <c r="D2089" s="71"/>
      <c r="E2089" s="61"/>
    </row>
    <row r="2090" spans="1:5" x14ac:dyDescent="0.2">
      <c r="A2090" s="80"/>
      <c r="B2090" s="70"/>
      <c r="C2090" s="71"/>
      <c r="D2090" s="71"/>
      <c r="E2090" s="61"/>
    </row>
    <row r="2091" spans="1:5" x14ac:dyDescent="0.2">
      <c r="A2091" s="80"/>
      <c r="B2091" s="70"/>
      <c r="C2091" s="71"/>
      <c r="D2091" s="71"/>
      <c r="E2091" s="61"/>
    </row>
    <row r="2092" spans="1:5" x14ac:dyDescent="0.2">
      <c r="A2092" s="80"/>
      <c r="B2092" s="70"/>
      <c r="C2092" s="71"/>
      <c r="D2092" s="71"/>
      <c r="E2092" s="61"/>
    </row>
    <row r="2093" spans="1:5" x14ac:dyDescent="0.2">
      <c r="A2093" s="80"/>
      <c r="B2093" s="70"/>
      <c r="C2093" s="71"/>
      <c r="D2093" s="71"/>
      <c r="E2093" s="61"/>
    </row>
    <row r="2094" spans="1:5" x14ac:dyDescent="0.2">
      <c r="A2094" s="80"/>
      <c r="B2094" s="70"/>
      <c r="C2094" s="71"/>
      <c r="D2094" s="71"/>
      <c r="E2094" s="61"/>
    </row>
    <row r="2095" spans="1:5" x14ac:dyDescent="0.2">
      <c r="A2095" s="80"/>
      <c r="B2095" s="70"/>
      <c r="C2095" s="71"/>
      <c r="D2095" s="71"/>
      <c r="E2095" s="61"/>
    </row>
    <row r="2096" spans="1:5" x14ac:dyDescent="0.2">
      <c r="A2096" s="80"/>
      <c r="B2096" s="70"/>
      <c r="C2096" s="71"/>
      <c r="D2096" s="71"/>
      <c r="E2096" s="61"/>
    </row>
    <row r="2097" spans="1:5" x14ac:dyDescent="0.2">
      <c r="A2097" s="80"/>
      <c r="B2097" s="70"/>
      <c r="C2097" s="71"/>
      <c r="D2097" s="71"/>
      <c r="E2097" s="61"/>
    </row>
    <row r="2098" spans="1:5" x14ac:dyDescent="0.2">
      <c r="A2098" s="80"/>
      <c r="B2098" s="70"/>
      <c r="C2098" s="71"/>
      <c r="D2098" s="71"/>
      <c r="E2098" s="61"/>
    </row>
    <row r="2099" spans="1:5" x14ac:dyDescent="0.2">
      <c r="A2099" s="80"/>
      <c r="B2099" s="70"/>
      <c r="C2099" s="71"/>
      <c r="D2099" s="71"/>
      <c r="E2099" s="61"/>
    </row>
    <row r="2100" spans="1:5" x14ac:dyDescent="0.2">
      <c r="A2100" s="80"/>
      <c r="B2100" s="70"/>
      <c r="C2100" s="71"/>
      <c r="D2100" s="71"/>
      <c r="E2100" s="61"/>
    </row>
    <row r="2101" spans="1:5" x14ac:dyDescent="0.2">
      <c r="A2101" s="80"/>
      <c r="B2101" s="70"/>
      <c r="C2101" s="71"/>
      <c r="D2101" s="71"/>
      <c r="E2101" s="61"/>
    </row>
    <row r="2102" spans="1:5" x14ac:dyDescent="0.2">
      <c r="A2102" s="80"/>
      <c r="B2102" s="70"/>
      <c r="C2102" s="71"/>
      <c r="D2102" s="71"/>
      <c r="E2102" s="61"/>
    </row>
    <row r="2103" spans="1:5" x14ac:dyDescent="0.2">
      <c r="A2103" s="80"/>
      <c r="B2103" s="70"/>
      <c r="C2103" s="71"/>
      <c r="D2103" s="71"/>
      <c r="E2103" s="61"/>
    </row>
    <row r="2104" spans="1:5" x14ac:dyDescent="0.2">
      <c r="A2104" s="80"/>
      <c r="B2104" s="70"/>
      <c r="C2104" s="71"/>
      <c r="D2104" s="71"/>
      <c r="E2104" s="61"/>
    </row>
    <row r="2105" spans="1:5" x14ac:dyDescent="0.2">
      <c r="A2105" s="80"/>
      <c r="B2105" s="70"/>
      <c r="C2105" s="71"/>
      <c r="D2105" s="71"/>
      <c r="E2105" s="61"/>
    </row>
    <row r="2106" spans="1:5" x14ac:dyDescent="0.2">
      <c r="A2106" s="80"/>
      <c r="B2106" s="70"/>
      <c r="C2106" s="71"/>
      <c r="D2106" s="71"/>
      <c r="E2106" s="61"/>
    </row>
    <row r="2107" spans="1:5" x14ac:dyDescent="0.2">
      <c r="A2107" s="80"/>
      <c r="B2107" s="70"/>
      <c r="C2107" s="71"/>
      <c r="D2107" s="71"/>
      <c r="E2107" s="61"/>
    </row>
    <row r="2108" spans="1:5" x14ac:dyDescent="0.2">
      <c r="A2108" s="80"/>
      <c r="B2108" s="70"/>
      <c r="C2108" s="71"/>
      <c r="D2108" s="71"/>
      <c r="E2108" s="61"/>
    </row>
    <row r="2109" spans="1:5" x14ac:dyDescent="0.2">
      <c r="A2109" s="80"/>
      <c r="B2109" s="70"/>
      <c r="C2109" s="71"/>
      <c r="D2109" s="71"/>
      <c r="E2109" s="61"/>
    </row>
    <row r="2110" spans="1:5" x14ac:dyDescent="0.2">
      <c r="A2110" s="80"/>
      <c r="B2110" s="70"/>
      <c r="C2110" s="71"/>
      <c r="D2110" s="71"/>
      <c r="E2110" s="61"/>
    </row>
    <row r="2111" spans="1:5" x14ac:dyDescent="0.2">
      <c r="A2111" s="80"/>
      <c r="B2111" s="70"/>
      <c r="C2111" s="71"/>
      <c r="D2111" s="71"/>
      <c r="E2111" s="61"/>
    </row>
    <row r="2112" spans="1:5" x14ac:dyDescent="0.2">
      <c r="A2112" s="80"/>
      <c r="B2112" s="70"/>
      <c r="C2112" s="71"/>
      <c r="D2112" s="71"/>
      <c r="E2112" s="61"/>
    </row>
    <row r="2113" spans="1:5" x14ac:dyDescent="0.2">
      <c r="A2113" s="80"/>
      <c r="B2113" s="70"/>
      <c r="C2113" s="71"/>
      <c r="D2113" s="71"/>
      <c r="E2113" s="61"/>
    </row>
    <row r="2114" spans="1:5" x14ac:dyDescent="0.2">
      <c r="A2114" s="80"/>
      <c r="B2114" s="70"/>
      <c r="C2114" s="71"/>
      <c r="D2114" s="71"/>
      <c r="E2114" s="61"/>
    </row>
    <row r="2115" spans="1:5" x14ac:dyDescent="0.2">
      <c r="A2115" s="80"/>
      <c r="B2115" s="70"/>
      <c r="C2115" s="71"/>
      <c r="D2115" s="71"/>
      <c r="E2115" s="61"/>
    </row>
    <row r="2116" spans="1:5" x14ac:dyDescent="0.2">
      <c r="A2116" s="80"/>
      <c r="B2116" s="70"/>
      <c r="C2116" s="71"/>
      <c r="D2116" s="71"/>
      <c r="E2116" s="61"/>
    </row>
    <row r="2117" spans="1:5" x14ac:dyDescent="0.2">
      <c r="A2117" s="80"/>
      <c r="B2117" s="70"/>
      <c r="C2117" s="71"/>
      <c r="D2117" s="71"/>
      <c r="E2117" s="61"/>
    </row>
    <row r="2118" spans="1:5" x14ac:dyDescent="0.2">
      <c r="A2118" s="80"/>
      <c r="B2118" s="70"/>
      <c r="C2118" s="71"/>
      <c r="D2118" s="71"/>
      <c r="E2118" s="61"/>
    </row>
    <row r="2119" spans="1:5" x14ac:dyDescent="0.2">
      <c r="A2119" s="80"/>
      <c r="B2119" s="70"/>
      <c r="C2119" s="71"/>
      <c r="D2119" s="71"/>
      <c r="E2119" s="61"/>
    </row>
    <row r="2120" spans="1:5" x14ac:dyDescent="0.2">
      <c r="A2120" s="80"/>
      <c r="B2120" s="70"/>
      <c r="C2120" s="71"/>
      <c r="D2120" s="71"/>
      <c r="E2120" s="61"/>
    </row>
    <row r="2121" spans="1:5" x14ac:dyDescent="0.2">
      <c r="A2121" s="80"/>
      <c r="B2121" s="70"/>
      <c r="C2121" s="71"/>
      <c r="D2121" s="71"/>
      <c r="E2121" s="61"/>
    </row>
    <row r="2122" spans="1:5" x14ac:dyDescent="0.2">
      <c r="A2122" s="80"/>
      <c r="B2122" s="70"/>
      <c r="C2122" s="71"/>
      <c r="D2122" s="71"/>
      <c r="E2122" s="61"/>
    </row>
    <row r="2123" spans="1:5" x14ac:dyDescent="0.2">
      <c r="A2123" s="80"/>
      <c r="B2123" s="70"/>
      <c r="C2123" s="71"/>
      <c r="D2123" s="71"/>
      <c r="E2123" s="61"/>
    </row>
    <row r="2124" spans="1:5" x14ac:dyDescent="0.2">
      <c r="A2124" s="80"/>
      <c r="B2124" s="70"/>
      <c r="C2124" s="71"/>
      <c r="D2124" s="71"/>
      <c r="E2124" s="61"/>
    </row>
    <row r="2125" spans="1:5" x14ac:dyDescent="0.2">
      <c r="A2125" s="80"/>
      <c r="B2125" s="70"/>
      <c r="C2125" s="71"/>
      <c r="D2125" s="71"/>
      <c r="E2125" s="61"/>
    </row>
    <row r="2126" spans="1:5" x14ac:dyDescent="0.2">
      <c r="A2126" s="80"/>
      <c r="B2126" s="70"/>
      <c r="C2126" s="71"/>
      <c r="D2126" s="71"/>
      <c r="E2126" s="61"/>
    </row>
    <row r="2127" spans="1:5" x14ac:dyDescent="0.2">
      <c r="A2127" s="80"/>
      <c r="B2127" s="70"/>
      <c r="C2127" s="71"/>
      <c r="D2127" s="71"/>
      <c r="E2127" s="61"/>
    </row>
    <row r="2128" spans="1:5" x14ac:dyDescent="0.2">
      <c r="A2128" s="80"/>
      <c r="B2128" s="70"/>
      <c r="C2128" s="71"/>
      <c r="D2128" s="71"/>
      <c r="E2128" s="61"/>
    </row>
    <row r="2129" spans="1:5" x14ac:dyDescent="0.2">
      <c r="A2129" s="80"/>
      <c r="B2129" s="70"/>
      <c r="C2129" s="71"/>
      <c r="D2129" s="71"/>
      <c r="E2129" s="61"/>
    </row>
    <row r="2130" spans="1:5" x14ac:dyDescent="0.2">
      <c r="A2130" s="80"/>
      <c r="B2130" s="70"/>
      <c r="C2130" s="71"/>
      <c r="D2130" s="71"/>
      <c r="E2130" s="61"/>
    </row>
    <row r="2131" spans="1:5" x14ac:dyDescent="0.2">
      <c r="A2131" s="80"/>
      <c r="B2131" s="70"/>
      <c r="C2131" s="71"/>
      <c r="D2131" s="71"/>
      <c r="E2131" s="61"/>
    </row>
    <row r="2132" spans="1:5" x14ac:dyDescent="0.2">
      <c r="A2132" s="80"/>
      <c r="B2132" s="70"/>
      <c r="C2132" s="71"/>
      <c r="D2132" s="71"/>
      <c r="E2132" s="61"/>
    </row>
    <row r="2133" spans="1:5" x14ac:dyDescent="0.2">
      <c r="A2133" s="80"/>
      <c r="B2133" s="70"/>
      <c r="C2133" s="71"/>
      <c r="D2133" s="71"/>
      <c r="E2133" s="61"/>
    </row>
    <row r="2134" spans="1:5" x14ac:dyDescent="0.2">
      <c r="A2134" s="80"/>
      <c r="B2134" s="70"/>
      <c r="C2134" s="71"/>
      <c r="D2134" s="71"/>
      <c r="E2134" s="61"/>
    </row>
    <row r="2135" spans="1:5" x14ac:dyDescent="0.2">
      <c r="A2135" s="80"/>
      <c r="B2135" s="70"/>
      <c r="C2135" s="71"/>
      <c r="D2135" s="71"/>
      <c r="E2135" s="61"/>
    </row>
    <row r="2136" spans="1:5" x14ac:dyDescent="0.2">
      <c r="A2136" s="80"/>
      <c r="B2136" s="70"/>
      <c r="C2136" s="71"/>
      <c r="D2136" s="71"/>
      <c r="E2136" s="61"/>
    </row>
    <row r="2137" spans="1:5" x14ac:dyDescent="0.2">
      <c r="A2137" s="80"/>
      <c r="B2137" s="70"/>
      <c r="C2137" s="71"/>
      <c r="D2137" s="71"/>
      <c r="E2137" s="61"/>
    </row>
    <row r="2138" spans="1:5" x14ac:dyDescent="0.2">
      <c r="A2138" s="80"/>
      <c r="B2138" s="70"/>
      <c r="C2138" s="71"/>
      <c r="D2138" s="71"/>
      <c r="E2138" s="61"/>
    </row>
    <row r="2139" spans="1:5" x14ac:dyDescent="0.2">
      <c r="A2139" s="80"/>
      <c r="B2139" s="70"/>
      <c r="C2139" s="71"/>
      <c r="D2139" s="71"/>
      <c r="E2139" s="61"/>
    </row>
    <row r="2140" spans="1:5" x14ac:dyDescent="0.2">
      <c r="A2140" s="80"/>
      <c r="B2140" s="70"/>
      <c r="C2140" s="71"/>
      <c r="D2140" s="71"/>
      <c r="E2140" s="61"/>
    </row>
    <row r="2141" spans="1:5" x14ac:dyDescent="0.2">
      <c r="A2141" s="80"/>
      <c r="B2141" s="70"/>
      <c r="C2141" s="71"/>
      <c r="D2141" s="71"/>
      <c r="E2141" s="61"/>
    </row>
    <row r="2142" spans="1:5" x14ac:dyDescent="0.2">
      <c r="A2142" s="80"/>
      <c r="B2142" s="70"/>
      <c r="C2142" s="71"/>
      <c r="D2142" s="71"/>
      <c r="E2142" s="61"/>
    </row>
    <row r="2143" spans="1:5" x14ac:dyDescent="0.2">
      <c r="A2143" s="80"/>
      <c r="B2143" s="70"/>
      <c r="C2143" s="71"/>
      <c r="D2143" s="71"/>
      <c r="E2143" s="61"/>
    </row>
    <row r="2144" spans="1:5" x14ac:dyDescent="0.2">
      <c r="A2144" s="80"/>
      <c r="B2144" s="70"/>
      <c r="C2144" s="71"/>
      <c r="D2144" s="71"/>
      <c r="E2144" s="61"/>
    </row>
    <row r="2145" spans="1:5" x14ac:dyDescent="0.2">
      <c r="A2145" s="80"/>
      <c r="B2145" s="70"/>
      <c r="C2145" s="71"/>
      <c r="D2145" s="71"/>
      <c r="E2145" s="61"/>
    </row>
    <row r="2146" spans="1:5" x14ac:dyDescent="0.2">
      <c r="A2146" s="80"/>
      <c r="B2146" s="70"/>
      <c r="C2146" s="71"/>
      <c r="D2146" s="71"/>
      <c r="E2146" s="61"/>
    </row>
    <row r="2147" spans="1:5" x14ac:dyDescent="0.2">
      <c r="A2147" s="80"/>
      <c r="B2147" s="70"/>
      <c r="C2147" s="71"/>
      <c r="D2147" s="71"/>
      <c r="E2147" s="61"/>
    </row>
    <row r="2148" spans="1:5" x14ac:dyDescent="0.2">
      <c r="A2148" s="80"/>
      <c r="B2148" s="70"/>
      <c r="C2148" s="71"/>
      <c r="D2148" s="71"/>
      <c r="E2148" s="61"/>
    </row>
    <row r="2149" spans="1:5" x14ac:dyDescent="0.2">
      <c r="A2149" s="80"/>
      <c r="B2149" s="70"/>
      <c r="C2149" s="71"/>
      <c r="D2149" s="71"/>
      <c r="E2149" s="61"/>
    </row>
    <row r="2150" spans="1:5" x14ac:dyDescent="0.2">
      <c r="A2150" s="80"/>
      <c r="B2150" s="70"/>
      <c r="C2150" s="71"/>
      <c r="D2150" s="71"/>
      <c r="E2150" s="61"/>
    </row>
    <row r="2151" spans="1:5" x14ac:dyDescent="0.2">
      <c r="A2151" s="80"/>
      <c r="B2151" s="70"/>
      <c r="C2151" s="71"/>
      <c r="D2151" s="71"/>
      <c r="E2151" s="61"/>
    </row>
    <row r="2152" spans="1:5" x14ac:dyDescent="0.2">
      <c r="A2152" s="80"/>
      <c r="B2152" s="70"/>
      <c r="C2152" s="71"/>
      <c r="D2152" s="71"/>
      <c r="E2152" s="61"/>
    </row>
    <row r="2153" spans="1:5" x14ac:dyDescent="0.2">
      <c r="A2153" s="80"/>
      <c r="B2153" s="70"/>
      <c r="C2153" s="71"/>
      <c r="D2153" s="71"/>
      <c r="E2153" s="61"/>
    </row>
    <row r="2154" spans="1:5" x14ac:dyDescent="0.2">
      <c r="A2154" s="80"/>
      <c r="B2154" s="70"/>
      <c r="C2154" s="71"/>
      <c r="D2154" s="71"/>
      <c r="E2154" s="61"/>
    </row>
    <row r="2155" spans="1:5" x14ac:dyDescent="0.2">
      <c r="A2155" s="80"/>
      <c r="B2155" s="70"/>
      <c r="C2155" s="71"/>
      <c r="D2155" s="71"/>
      <c r="E2155" s="61"/>
    </row>
    <row r="2156" spans="1:5" x14ac:dyDescent="0.2">
      <c r="A2156" s="80"/>
      <c r="B2156" s="70"/>
      <c r="C2156" s="71"/>
      <c r="D2156" s="71"/>
      <c r="E2156" s="61"/>
    </row>
    <row r="2157" spans="1:5" x14ac:dyDescent="0.2">
      <c r="A2157" s="80"/>
      <c r="B2157" s="70"/>
      <c r="C2157" s="71"/>
      <c r="D2157" s="71"/>
      <c r="E2157" s="61"/>
    </row>
    <row r="2158" spans="1:5" x14ac:dyDescent="0.2">
      <c r="A2158" s="80"/>
      <c r="B2158" s="70"/>
      <c r="C2158" s="71"/>
      <c r="D2158" s="71"/>
      <c r="E2158" s="61"/>
    </row>
    <row r="2159" spans="1:5" x14ac:dyDescent="0.2">
      <c r="A2159" s="80"/>
      <c r="B2159" s="70"/>
      <c r="C2159" s="71"/>
      <c r="D2159" s="71"/>
      <c r="E2159" s="61"/>
    </row>
    <row r="2160" spans="1:5" x14ac:dyDescent="0.2">
      <c r="A2160" s="80"/>
      <c r="B2160" s="70"/>
      <c r="C2160" s="71"/>
      <c r="D2160" s="71"/>
      <c r="E2160" s="61"/>
    </row>
    <row r="2161" spans="1:5" x14ac:dyDescent="0.2">
      <c r="A2161" s="80"/>
      <c r="B2161" s="70"/>
      <c r="C2161" s="71"/>
      <c r="D2161" s="71"/>
      <c r="E2161" s="61"/>
    </row>
    <row r="2162" spans="1:5" x14ac:dyDescent="0.2">
      <c r="A2162" s="80"/>
      <c r="B2162" s="70"/>
      <c r="C2162" s="71"/>
      <c r="D2162" s="71"/>
      <c r="E2162" s="61"/>
    </row>
    <row r="2163" spans="1:5" x14ac:dyDescent="0.2">
      <c r="A2163" s="80"/>
      <c r="B2163" s="70"/>
      <c r="C2163" s="71"/>
      <c r="D2163" s="71"/>
      <c r="E2163" s="61"/>
    </row>
    <row r="2164" spans="1:5" x14ac:dyDescent="0.2">
      <c r="A2164" s="80"/>
      <c r="B2164" s="70"/>
      <c r="C2164" s="71"/>
      <c r="D2164" s="71"/>
      <c r="E2164" s="61"/>
    </row>
    <row r="2165" spans="1:5" x14ac:dyDescent="0.2">
      <c r="A2165" s="80"/>
      <c r="B2165" s="70"/>
      <c r="C2165" s="71"/>
      <c r="D2165" s="71"/>
      <c r="E2165" s="61"/>
    </row>
    <row r="2166" spans="1:5" x14ac:dyDescent="0.2">
      <c r="A2166" s="80"/>
      <c r="B2166" s="70"/>
      <c r="C2166" s="71"/>
      <c r="D2166" s="71"/>
      <c r="E2166" s="61"/>
    </row>
    <row r="2167" spans="1:5" x14ac:dyDescent="0.2">
      <c r="A2167" s="80"/>
      <c r="B2167" s="70"/>
      <c r="C2167" s="71"/>
      <c r="D2167" s="71"/>
      <c r="E2167" s="61"/>
    </row>
    <row r="2168" spans="1:5" x14ac:dyDescent="0.2">
      <c r="A2168" s="80"/>
      <c r="B2168" s="70"/>
      <c r="C2168" s="71"/>
      <c r="D2168" s="71"/>
      <c r="E2168" s="61"/>
    </row>
    <row r="2169" spans="1:5" x14ac:dyDescent="0.2">
      <c r="A2169" s="80"/>
      <c r="B2169" s="70"/>
      <c r="C2169" s="71"/>
      <c r="D2169" s="71"/>
      <c r="E2169" s="61"/>
    </row>
    <row r="2170" spans="1:5" x14ac:dyDescent="0.2">
      <c r="A2170" s="80"/>
      <c r="B2170" s="70"/>
      <c r="C2170" s="71"/>
      <c r="D2170" s="71"/>
      <c r="E2170" s="61"/>
    </row>
    <row r="2171" spans="1:5" x14ac:dyDescent="0.2">
      <c r="A2171" s="80"/>
      <c r="B2171" s="70"/>
      <c r="C2171" s="71"/>
      <c r="D2171" s="71"/>
      <c r="E2171" s="61"/>
    </row>
    <row r="2172" spans="1:5" x14ac:dyDescent="0.2">
      <c r="A2172" s="80"/>
      <c r="B2172" s="70"/>
      <c r="C2172" s="71"/>
      <c r="D2172" s="71"/>
      <c r="E2172" s="61"/>
    </row>
    <row r="2173" spans="1:5" x14ac:dyDescent="0.2">
      <c r="A2173" s="80"/>
      <c r="B2173" s="70"/>
      <c r="C2173" s="71"/>
      <c r="D2173" s="71"/>
      <c r="E2173" s="61"/>
    </row>
    <row r="2174" spans="1:5" x14ac:dyDescent="0.2">
      <c r="A2174" s="80"/>
      <c r="B2174" s="70"/>
      <c r="C2174" s="71"/>
      <c r="D2174" s="71"/>
      <c r="E2174" s="61"/>
    </row>
    <row r="2175" spans="1:5" x14ac:dyDescent="0.2">
      <c r="A2175" s="80"/>
      <c r="B2175" s="70"/>
      <c r="C2175" s="71"/>
      <c r="D2175" s="71"/>
      <c r="E2175" s="61"/>
    </row>
    <row r="2176" spans="1:5" x14ac:dyDescent="0.2">
      <c r="A2176" s="80"/>
      <c r="B2176" s="70"/>
      <c r="C2176" s="71"/>
      <c r="D2176" s="71"/>
      <c r="E2176" s="61"/>
    </row>
    <row r="2177" spans="1:5" x14ac:dyDescent="0.2">
      <c r="A2177" s="80"/>
      <c r="B2177" s="70"/>
      <c r="C2177" s="71"/>
      <c r="D2177" s="71"/>
      <c r="E2177" s="61"/>
    </row>
    <row r="2178" spans="1:5" x14ac:dyDescent="0.2">
      <c r="A2178" s="80"/>
      <c r="B2178" s="70"/>
      <c r="C2178" s="71"/>
      <c r="D2178" s="71"/>
      <c r="E2178" s="61"/>
    </row>
    <row r="2179" spans="1:5" x14ac:dyDescent="0.2">
      <c r="A2179" s="80"/>
      <c r="B2179" s="70"/>
      <c r="C2179" s="71"/>
      <c r="D2179" s="71"/>
      <c r="E2179" s="61"/>
    </row>
    <row r="2180" spans="1:5" x14ac:dyDescent="0.2">
      <c r="A2180" s="80"/>
      <c r="B2180" s="70"/>
      <c r="C2180" s="71"/>
      <c r="D2180" s="71"/>
      <c r="E2180" s="61"/>
    </row>
    <row r="2181" spans="1:5" x14ac:dyDescent="0.2">
      <c r="A2181" s="80"/>
      <c r="B2181" s="70"/>
      <c r="C2181" s="71"/>
      <c r="D2181" s="71"/>
      <c r="E2181" s="61"/>
    </row>
    <row r="2182" spans="1:5" x14ac:dyDescent="0.2">
      <c r="A2182" s="80"/>
      <c r="B2182" s="70"/>
      <c r="C2182" s="71"/>
      <c r="D2182" s="71"/>
      <c r="E2182" s="61"/>
    </row>
    <row r="2183" spans="1:5" x14ac:dyDescent="0.2">
      <c r="A2183" s="80"/>
      <c r="B2183" s="70"/>
      <c r="C2183" s="71"/>
      <c r="D2183" s="71"/>
      <c r="E2183" s="61"/>
    </row>
    <row r="2184" spans="1:5" x14ac:dyDescent="0.2">
      <c r="A2184" s="80"/>
      <c r="B2184" s="70"/>
      <c r="C2184" s="71"/>
      <c r="D2184" s="71"/>
      <c r="E2184" s="61"/>
    </row>
    <row r="2185" spans="1:5" x14ac:dyDescent="0.2">
      <c r="A2185" s="80"/>
      <c r="B2185" s="70"/>
      <c r="C2185" s="71"/>
      <c r="D2185" s="71"/>
      <c r="E2185" s="61"/>
    </row>
    <row r="2186" spans="1:5" x14ac:dyDescent="0.2">
      <c r="A2186" s="80"/>
      <c r="B2186" s="70"/>
      <c r="C2186" s="71"/>
      <c r="D2186" s="71"/>
      <c r="E2186" s="61"/>
    </row>
    <row r="2187" spans="1:5" x14ac:dyDescent="0.2">
      <c r="A2187" s="80"/>
      <c r="B2187" s="70"/>
      <c r="C2187" s="71"/>
      <c r="D2187" s="71"/>
      <c r="E2187" s="61"/>
    </row>
    <row r="2188" spans="1:5" x14ac:dyDescent="0.2">
      <c r="A2188" s="80"/>
      <c r="B2188" s="70"/>
      <c r="C2188" s="71"/>
      <c r="D2188" s="71"/>
      <c r="E2188" s="61"/>
    </row>
    <row r="2189" spans="1:5" x14ac:dyDescent="0.2">
      <c r="A2189" s="80"/>
      <c r="B2189" s="70"/>
      <c r="C2189" s="71"/>
      <c r="D2189" s="71"/>
      <c r="E2189" s="61"/>
    </row>
    <row r="2190" spans="1:5" x14ac:dyDescent="0.2">
      <c r="A2190" s="80"/>
      <c r="B2190" s="70"/>
      <c r="C2190" s="71"/>
      <c r="D2190" s="71"/>
      <c r="E2190" s="61"/>
    </row>
    <row r="2191" spans="1:5" x14ac:dyDescent="0.2">
      <c r="A2191" s="80"/>
      <c r="B2191" s="70"/>
      <c r="C2191" s="71"/>
      <c r="D2191" s="71"/>
      <c r="E2191" s="61"/>
    </row>
    <row r="2192" spans="1:5" x14ac:dyDescent="0.2">
      <c r="A2192" s="80"/>
      <c r="B2192" s="70"/>
      <c r="C2192" s="71"/>
      <c r="D2192" s="71"/>
      <c r="E2192" s="61"/>
    </row>
    <row r="2193" spans="1:5" x14ac:dyDescent="0.2">
      <c r="A2193" s="80"/>
      <c r="B2193" s="70"/>
      <c r="C2193" s="71"/>
      <c r="D2193" s="71"/>
      <c r="E2193" s="61"/>
    </row>
    <row r="2194" spans="1:5" x14ac:dyDescent="0.2">
      <c r="A2194" s="80"/>
      <c r="B2194" s="70"/>
      <c r="C2194" s="71"/>
      <c r="D2194" s="71"/>
      <c r="E2194" s="61"/>
    </row>
    <row r="2195" spans="1:5" x14ac:dyDescent="0.2">
      <c r="A2195" s="80"/>
      <c r="B2195" s="70"/>
      <c r="C2195" s="71"/>
      <c r="D2195" s="71"/>
      <c r="E2195" s="61"/>
    </row>
    <row r="2196" spans="1:5" x14ac:dyDescent="0.2">
      <c r="A2196" s="80"/>
      <c r="B2196" s="70"/>
      <c r="C2196" s="71"/>
      <c r="D2196" s="71"/>
      <c r="E2196" s="61"/>
    </row>
    <row r="2197" spans="1:5" x14ac:dyDescent="0.2">
      <c r="A2197" s="80"/>
      <c r="B2197" s="70"/>
      <c r="C2197" s="71"/>
      <c r="D2197" s="71"/>
      <c r="E2197" s="61"/>
    </row>
    <row r="2198" spans="1:5" x14ac:dyDescent="0.2">
      <c r="A2198" s="80"/>
      <c r="B2198" s="70"/>
      <c r="C2198" s="71"/>
      <c r="D2198" s="71"/>
      <c r="E2198" s="61"/>
    </row>
    <row r="2199" spans="1:5" x14ac:dyDescent="0.2">
      <c r="A2199" s="80"/>
      <c r="B2199" s="70"/>
      <c r="C2199" s="71"/>
      <c r="D2199" s="71"/>
      <c r="E2199" s="61"/>
    </row>
    <row r="2200" spans="1:5" x14ac:dyDescent="0.2">
      <c r="A2200" s="80"/>
      <c r="B2200" s="70"/>
      <c r="C2200" s="71"/>
      <c r="D2200" s="71"/>
      <c r="E2200" s="61"/>
    </row>
    <row r="2201" spans="1:5" x14ac:dyDescent="0.2">
      <c r="A2201" s="80"/>
      <c r="B2201" s="70"/>
      <c r="C2201" s="71"/>
      <c r="D2201" s="71"/>
      <c r="E2201" s="61"/>
    </row>
    <row r="2202" spans="1:5" x14ac:dyDescent="0.2">
      <c r="A2202" s="80"/>
      <c r="B2202" s="70"/>
      <c r="C2202" s="71"/>
      <c r="D2202" s="71"/>
      <c r="E2202" s="61"/>
    </row>
    <row r="2203" spans="1:5" x14ac:dyDescent="0.2">
      <c r="A2203" s="80"/>
      <c r="B2203" s="70"/>
      <c r="C2203" s="71"/>
      <c r="D2203" s="71"/>
      <c r="E2203" s="61"/>
    </row>
    <row r="2204" spans="1:5" x14ac:dyDescent="0.2">
      <c r="A2204" s="80"/>
      <c r="B2204" s="70"/>
      <c r="C2204" s="71"/>
      <c r="D2204" s="71"/>
      <c r="E2204" s="61"/>
    </row>
    <row r="2205" spans="1:5" x14ac:dyDescent="0.2">
      <c r="A2205" s="80"/>
      <c r="B2205" s="70"/>
      <c r="C2205" s="71"/>
      <c r="D2205" s="71"/>
      <c r="E2205" s="61"/>
    </row>
    <row r="2206" spans="1:5" x14ac:dyDescent="0.2">
      <c r="A2206" s="80"/>
      <c r="B2206" s="70"/>
      <c r="C2206" s="71"/>
      <c r="D2206" s="71"/>
      <c r="E2206" s="61"/>
    </row>
    <row r="2207" spans="1:5" x14ac:dyDescent="0.2">
      <c r="A2207" s="80"/>
      <c r="B2207" s="70"/>
      <c r="C2207" s="71"/>
      <c r="D2207" s="71"/>
      <c r="E2207" s="61"/>
    </row>
    <row r="2208" spans="1:5" x14ac:dyDescent="0.2">
      <c r="A2208" s="80"/>
      <c r="B2208" s="70"/>
      <c r="C2208" s="71"/>
      <c r="D2208" s="71"/>
      <c r="E2208" s="61"/>
    </row>
    <row r="2209" spans="1:5" x14ac:dyDescent="0.2">
      <c r="A2209" s="80"/>
      <c r="B2209" s="70"/>
      <c r="C2209" s="71"/>
      <c r="D2209" s="71"/>
      <c r="E2209" s="61"/>
    </row>
    <row r="2210" spans="1:5" x14ac:dyDescent="0.2">
      <c r="A2210" s="80"/>
      <c r="B2210" s="70"/>
      <c r="C2210" s="71"/>
      <c r="D2210" s="71"/>
      <c r="E2210" s="61"/>
    </row>
    <row r="2211" spans="1:5" x14ac:dyDescent="0.2">
      <c r="A2211" s="80"/>
      <c r="B2211" s="70"/>
      <c r="C2211" s="71"/>
      <c r="D2211" s="71"/>
      <c r="E2211" s="61"/>
    </row>
    <row r="2212" spans="1:5" x14ac:dyDescent="0.2">
      <c r="A2212" s="80"/>
      <c r="B2212" s="70"/>
      <c r="C2212" s="71"/>
      <c r="D2212" s="71"/>
      <c r="E2212" s="61"/>
    </row>
    <row r="2213" spans="1:5" x14ac:dyDescent="0.2">
      <c r="A2213" s="80"/>
      <c r="B2213" s="70"/>
      <c r="C2213" s="71"/>
      <c r="D2213" s="71"/>
      <c r="E2213" s="61"/>
    </row>
    <row r="2214" spans="1:5" x14ac:dyDescent="0.2">
      <c r="A2214" s="80"/>
      <c r="B2214" s="70"/>
      <c r="C2214" s="71"/>
      <c r="D2214" s="71"/>
      <c r="E2214" s="61"/>
    </row>
    <row r="2215" spans="1:5" x14ac:dyDescent="0.2">
      <c r="A2215" s="80"/>
      <c r="B2215" s="70"/>
      <c r="C2215" s="71"/>
      <c r="D2215" s="71"/>
      <c r="E2215" s="61"/>
    </row>
    <row r="2216" spans="1:5" x14ac:dyDescent="0.2">
      <c r="A2216" s="80"/>
      <c r="B2216" s="70"/>
      <c r="C2216" s="71"/>
      <c r="D2216" s="71"/>
      <c r="E2216" s="61"/>
    </row>
    <row r="2217" spans="1:5" x14ac:dyDescent="0.2">
      <c r="A2217" s="80"/>
      <c r="B2217" s="70"/>
      <c r="C2217" s="71"/>
      <c r="D2217" s="71"/>
      <c r="E2217" s="61"/>
    </row>
    <row r="2218" spans="1:5" x14ac:dyDescent="0.2">
      <c r="A2218" s="80"/>
      <c r="B2218" s="70"/>
      <c r="C2218" s="71"/>
      <c r="D2218" s="71"/>
      <c r="E2218" s="61"/>
    </row>
    <row r="2219" spans="1:5" x14ac:dyDescent="0.2">
      <c r="A2219" s="80"/>
      <c r="B2219" s="70"/>
      <c r="C2219" s="71"/>
      <c r="D2219" s="71"/>
      <c r="E2219" s="61"/>
    </row>
    <row r="2220" spans="1:5" x14ac:dyDescent="0.2">
      <c r="A2220" s="80"/>
      <c r="B2220" s="70"/>
      <c r="C2220" s="71"/>
      <c r="D2220" s="71"/>
      <c r="E2220" s="61"/>
    </row>
    <row r="2221" spans="1:5" x14ac:dyDescent="0.2">
      <c r="A2221" s="80"/>
      <c r="B2221" s="70"/>
      <c r="C2221" s="71"/>
      <c r="D2221" s="71"/>
      <c r="E2221" s="61"/>
    </row>
    <row r="2222" spans="1:5" x14ac:dyDescent="0.2">
      <c r="A2222" s="80"/>
      <c r="B2222" s="70"/>
      <c r="C2222" s="71"/>
      <c r="D2222" s="71"/>
      <c r="E2222" s="61"/>
    </row>
    <row r="2223" spans="1:5" x14ac:dyDescent="0.2">
      <c r="A2223" s="80"/>
      <c r="B2223" s="70"/>
      <c r="C2223" s="71"/>
      <c r="D2223" s="71"/>
      <c r="E2223" s="61"/>
    </row>
    <row r="2224" spans="1:5" x14ac:dyDescent="0.2">
      <c r="A2224" s="80"/>
      <c r="B2224" s="70"/>
      <c r="C2224" s="71"/>
      <c r="D2224" s="71"/>
      <c r="E2224" s="61"/>
    </row>
    <row r="2225" spans="1:5" x14ac:dyDescent="0.2">
      <c r="A2225" s="80"/>
      <c r="B2225" s="70"/>
      <c r="C2225" s="71"/>
      <c r="D2225" s="71"/>
      <c r="E2225" s="61"/>
    </row>
    <row r="2226" spans="1:5" x14ac:dyDescent="0.2">
      <c r="A2226" s="80"/>
      <c r="B2226" s="70"/>
      <c r="C2226" s="71"/>
      <c r="D2226" s="71"/>
      <c r="E2226" s="61"/>
    </row>
    <row r="2227" spans="1:5" x14ac:dyDescent="0.2">
      <c r="A2227" s="80"/>
      <c r="B2227" s="70"/>
      <c r="C2227" s="71"/>
      <c r="D2227" s="71"/>
      <c r="E2227" s="61"/>
    </row>
    <row r="2228" spans="1:5" x14ac:dyDescent="0.2">
      <c r="A2228" s="80"/>
      <c r="B2228" s="70"/>
      <c r="C2228" s="71"/>
      <c r="D2228" s="71"/>
      <c r="E2228" s="61"/>
    </row>
    <row r="2229" spans="1:5" x14ac:dyDescent="0.2">
      <c r="A2229" s="80"/>
      <c r="B2229" s="70"/>
      <c r="C2229" s="71"/>
      <c r="D2229" s="71"/>
      <c r="E2229" s="61"/>
    </row>
    <row r="2230" spans="1:5" x14ac:dyDescent="0.2">
      <c r="A2230" s="80"/>
      <c r="B2230" s="70"/>
      <c r="C2230" s="71"/>
      <c r="D2230" s="71"/>
      <c r="E2230" s="61"/>
    </row>
    <row r="2231" spans="1:5" x14ac:dyDescent="0.2">
      <c r="A2231" s="80"/>
      <c r="B2231" s="70"/>
      <c r="C2231" s="71"/>
      <c r="D2231" s="71"/>
      <c r="E2231" s="61"/>
    </row>
    <row r="2232" spans="1:5" x14ac:dyDescent="0.2">
      <c r="A2232" s="80"/>
      <c r="B2232" s="70"/>
      <c r="C2232" s="71"/>
      <c r="D2232" s="71"/>
      <c r="E2232" s="61"/>
    </row>
    <row r="2233" spans="1:5" x14ac:dyDescent="0.2">
      <c r="A2233" s="80"/>
      <c r="B2233" s="70"/>
      <c r="C2233" s="71"/>
      <c r="D2233" s="71"/>
      <c r="E2233" s="61"/>
    </row>
    <row r="2234" spans="1:5" x14ac:dyDescent="0.2">
      <c r="A2234" s="80"/>
      <c r="B2234" s="70"/>
      <c r="C2234" s="71"/>
      <c r="D2234" s="71"/>
      <c r="E2234" s="61"/>
    </row>
    <row r="2235" spans="1:5" x14ac:dyDescent="0.2">
      <c r="A2235" s="80"/>
      <c r="B2235" s="70"/>
      <c r="C2235" s="71"/>
      <c r="D2235" s="71"/>
      <c r="E2235" s="61"/>
    </row>
    <row r="2236" spans="1:5" x14ac:dyDescent="0.2">
      <c r="A2236" s="80"/>
      <c r="B2236" s="70"/>
      <c r="C2236" s="71"/>
      <c r="D2236" s="71"/>
      <c r="E2236" s="61"/>
    </row>
    <row r="2237" spans="1:5" x14ac:dyDescent="0.2">
      <c r="A2237" s="80"/>
      <c r="B2237" s="70"/>
      <c r="C2237" s="71"/>
      <c r="D2237" s="71"/>
      <c r="E2237" s="61"/>
    </row>
    <row r="2238" spans="1:5" x14ac:dyDescent="0.2">
      <c r="A2238" s="80"/>
      <c r="B2238" s="70"/>
      <c r="C2238" s="71"/>
      <c r="D2238" s="71"/>
      <c r="E2238" s="61"/>
    </row>
    <row r="2239" spans="1:5" x14ac:dyDescent="0.2">
      <c r="A2239" s="80"/>
      <c r="B2239" s="70"/>
      <c r="C2239" s="71"/>
      <c r="D2239" s="71"/>
      <c r="E2239" s="61"/>
    </row>
    <row r="2240" spans="1:5" x14ac:dyDescent="0.2">
      <c r="A2240" s="80"/>
      <c r="B2240" s="70"/>
      <c r="C2240" s="71"/>
      <c r="D2240" s="71"/>
      <c r="E2240" s="61"/>
    </row>
    <row r="2241" spans="1:5" x14ac:dyDescent="0.2">
      <c r="A2241" s="80"/>
      <c r="B2241" s="70"/>
      <c r="C2241" s="71"/>
      <c r="D2241" s="71"/>
      <c r="E2241" s="61"/>
    </row>
    <row r="2242" spans="1:5" x14ac:dyDescent="0.2">
      <c r="A2242" s="80"/>
      <c r="B2242" s="70"/>
      <c r="C2242" s="71"/>
      <c r="D2242" s="71"/>
      <c r="E2242" s="61"/>
    </row>
    <row r="2243" spans="1:5" x14ac:dyDescent="0.2">
      <c r="A2243" s="80"/>
      <c r="B2243" s="70"/>
      <c r="C2243" s="71"/>
      <c r="D2243" s="71"/>
      <c r="E2243" s="61"/>
    </row>
    <row r="2244" spans="1:5" x14ac:dyDescent="0.2">
      <c r="A2244" s="80"/>
      <c r="B2244" s="70"/>
      <c r="C2244" s="71"/>
      <c r="D2244" s="71"/>
      <c r="E2244" s="61"/>
    </row>
    <row r="2245" spans="1:5" x14ac:dyDescent="0.2">
      <c r="A2245" s="80"/>
      <c r="B2245" s="70"/>
      <c r="C2245" s="71"/>
      <c r="D2245" s="71"/>
      <c r="E2245" s="61"/>
    </row>
    <row r="2246" spans="1:5" x14ac:dyDescent="0.2">
      <c r="A2246" s="80"/>
      <c r="B2246" s="70"/>
      <c r="C2246" s="71"/>
      <c r="D2246" s="71"/>
      <c r="E2246" s="61"/>
    </row>
    <row r="2247" spans="1:5" x14ac:dyDescent="0.2">
      <c r="A2247" s="80"/>
      <c r="B2247" s="70"/>
      <c r="C2247" s="71"/>
      <c r="D2247" s="71"/>
      <c r="E2247" s="61"/>
    </row>
    <row r="2248" spans="1:5" x14ac:dyDescent="0.2">
      <c r="A2248" s="80"/>
      <c r="B2248" s="70"/>
      <c r="C2248" s="71"/>
      <c r="D2248" s="71"/>
      <c r="E2248" s="61"/>
    </row>
    <row r="2249" spans="1:5" x14ac:dyDescent="0.2">
      <c r="A2249" s="80"/>
      <c r="B2249" s="70"/>
      <c r="C2249" s="71"/>
      <c r="D2249" s="71"/>
      <c r="E2249" s="61"/>
    </row>
    <row r="2250" spans="1:5" x14ac:dyDescent="0.2">
      <c r="A2250" s="80"/>
      <c r="B2250" s="70"/>
      <c r="C2250" s="71"/>
      <c r="D2250" s="71"/>
      <c r="E2250" s="61"/>
    </row>
    <row r="2251" spans="1:5" x14ac:dyDescent="0.2">
      <c r="A2251" s="80"/>
      <c r="B2251" s="70"/>
      <c r="C2251" s="71"/>
      <c r="D2251" s="71"/>
      <c r="E2251" s="61"/>
    </row>
    <row r="2252" spans="1:5" x14ac:dyDescent="0.2">
      <c r="A2252" s="80"/>
      <c r="B2252" s="70"/>
      <c r="C2252" s="71"/>
      <c r="D2252" s="71"/>
      <c r="E2252" s="61"/>
    </row>
    <row r="2253" spans="1:5" x14ac:dyDescent="0.2">
      <c r="A2253" s="80"/>
      <c r="B2253" s="70"/>
      <c r="C2253" s="71"/>
      <c r="D2253" s="71"/>
      <c r="E2253" s="61"/>
    </row>
    <row r="2254" spans="1:5" x14ac:dyDescent="0.2">
      <c r="A2254" s="80"/>
      <c r="B2254" s="70"/>
      <c r="C2254" s="71"/>
      <c r="D2254" s="71"/>
      <c r="E2254" s="61"/>
    </row>
    <row r="2255" spans="1:5" x14ac:dyDescent="0.2">
      <c r="A2255" s="80"/>
      <c r="B2255" s="70"/>
      <c r="C2255" s="71"/>
      <c r="D2255" s="71"/>
      <c r="E2255" s="61"/>
    </row>
    <row r="2256" spans="1:5" x14ac:dyDescent="0.2">
      <c r="A2256" s="80"/>
      <c r="B2256" s="70"/>
      <c r="C2256" s="71"/>
      <c r="D2256" s="71"/>
      <c r="E2256" s="61"/>
    </row>
    <row r="2257" spans="1:5" x14ac:dyDescent="0.2">
      <c r="A2257" s="80"/>
      <c r="B2257" s="70"/>
      <c r="C2257" s="71"/>
      <c r="D2257" s="71"/>
      <c r="E2257" s="61"/>
    </row>
    <row r="2258" spans="1:5" x14ac:dyDescent="0.2">
      <c r="A2258" s="80"/>
      <c r="B2258" s="70"/>
      <c r="C2258" s="71"/>
      <c r="D2258" s="71"/>
      <c r="E2258" s="61"/>
    </row>
    <row r="2259" spans="1:5" x14ac:dyDescent="0.2">
      <c r="A2259" s="80"/>
      <c r="B2259" s="70"/>
      <c r="C2259" s="71"/>
      <c r="D2259" s="71"/>
      <c r="E2259" s="61"/>
    </row>
    <row r="2260" spans="1:5" x14ac:dyDescent="0.2">
      <c r="A2260" s="80"/>
      <c r="B2260" s="70"/>
      <c r="C2260" s="71"/>
      <c r="D2260" s="71"/>
      <c r="E2260" s="61"/>
    </row>
    <row r="2261" spans="1:5" x14ac:dyDescent="0.2">
      <c r="A2261" s="80"/>
      <c r="B2261" s="70"/>
      <c r="C2261" s="71"/>
      <c r="D2261" s="71"/>
      <c r="E2261" s="61"/>
    </row>
    <row r="2262" spans="1:5" x14ac:dyDescent="0.2">
      <c r="A2262" s="80"/>
      <c r="B2262" s="70"/>
      <c r="C2262" s="71"/>
      <c r="D2262" s="71"/>
      <c r="E2262" s="61"/>
    </row>
    <row r="2263" spans="1:5" x14ac:dyDescent="0.2">
      <c r="A2263" s="80"/>
      <c r="B2263" s="70"/>
      <c r="C2263" s="71"/>
      <c r="D2263" s="71"/>
      <c r="E2263" s="61"/>
    </row>
    <row r="2264" spans="1:5" x14ac:dyDescent="0.2">
      <c r="A2264" s="80"/>
      <c r="B2264" s="70"/>
      <c r="C2264" s="71"/>
      <c r="D2264" s="71"/>
      <c r="E2264" s="61"/>
    </row>
    <row r="2265" spans="1:5" x14ac:dyDescent="0.2">
      <c r="A2265" s="80"/>
      <c r="B2265" s="70"/>
      <c r="C2265" s="71"/>
      <c r="D2265" s="71"/>
      <c r="E2265" s="61"/>
    </row>
    <row r="2266" spans="1:5" x14ac:dyDescent="0.2">
      <c r="A2266" s="80"/>
      <c r="B2266" s="70"/>
      <c r="C2266" s="71"/>
      <c r="D2266" s="71"/>
      <c r="E2266" s="61"/>
    </row>
    <row r="2267" spans="1:5" x14ac:dyDescent="0.2">
      <c r="A2267" s="80"/>
      <c r="B2267" s="70"/>
      <c r="C2267" s="71"/>
      <c r="D2267" s="71"/>
      <c r="E2267" s="61"/>
    </row>
    <row r="2268" spans="1:5" x14ac:dyDescent="0.2">
      <c r="A2268" s="80"/>
      <c r="B2268" s="70"/>
      <c r="C2268" s="71"/>
      <c r="D2268" s="71"/>
      <c r="E2268" s="61"/>
    </row>
    <row r="2269" spans="1:5" x14ac:dyDescent="0.2">
      <c r="A2269" s="80"/>
      <c r="B2269" s="70"/>
      <c r="C2269" s="71"/>
      <c r="D2269" s="71"/>
      <c r="E2269" s="61"/>
    </row>
    <row r="2270" spans="1:5" x14ac:dyDescent="0.2">
      <c r="A2270" s="80"/>
      <c r="B2270" s="70"/>
      <c r="C2270" s="71"/>
      <c r="D2270" s="71"/>
      <c r="E2270" s="61"/>
    </row>
    <row r="2271" spans="1:5" x14ac:dyDescent="0.2">
      <c r="A2271" s="80"/>
      <c r="B2271" s="70"/>
      <c r="C2271" s="71"/>
      <c r="D2271" s="71"/>
      <c r="E2271" s="61"/>
    </row>
    <row r="2272" spans="1:5" x14ac:dyDescent="0.2">
      <c r="A2272" s="80"/>
      <c r="B2272" s="70"/>
      <c r="C2272" s="71"/>
      <c r="D2272" s="71"/>
      <c r="E2272" s="61"/>
    </row>
    <row r="2273" spans="1:5" x14ac:dyDescent="0.2">
      <c r="A2273" s="80"/>
      <c r="B2273" s="70"/>
      <c r="C2273" s="71"/>
      <c r="D2273" s="71"/>
      <c r="E2273" s="61"/>
    </row>
    <row r="2274" spans="1:5" x14ac:dyDescent="0.2">
      <c r="A2274" s="80"/>
      <c r="B2274" s="70"/>
      <c r="C2274" s="71"/>
      <c r="D2274" s="71"/>
      <c r="E2274" s="61"/>
    </row>
    <row r="2275" spans="1:5" x14ac:dyDescent="0.2">
      <c r="A2275" s="80"/>
      <c r="B2275" s="70"/>
      <c r="C2275" s="71"/>
      <c r="D2275" s="71"/>
      <c r="E2275" s="61"/>
    </row>
    <row r="2276" spans="1:5" x14ac:dyDescent="0.2">
      <c r="A2276" s="80"/>
      <c r="B2276" s="70"/>
      <c r="C2276" s="71"/>
      <c r="D2276" s="71"/>
      <c r="E2276" s="61"/>
    </row>
    <row r="2277" spans="1:5" x14ac:dyDescent="0.2">
      <c r="A2277" s="80"/>
      <c r="B2277" s="70"/>
      <c r="C2277" s="71"/>
      <c r="D2277" s="71"/>
      <c r="E2277" s="61"/>
    </row>
    <row r="2278" spans="1:5" x14ac:dyDescent="0.2">
      <c r="A2278" s="80"/>
      <c r="B2278" s="70"/>
      <c r="C2278" s="71"/>
      <c r="D2278" s="71"/>
      <c r="E2278" s="61"/>
    </row>
    <row r="2279" spans="1:5" x14ac:dyDescent="0.2">
      <c r="A2279" s="80"/>
      <c r="B2279" s="70"/>
      <c r="C2279" s="71"/>
      <c r="D2279" s="71"/>
      <c r="E2279" s="61"/>
    </row>
    <row r="2280" spans="1:5" x14ac:dyDescent="0.2">
      <c r="A2280" s="80"/>
      <c r="B2280" s="70"/>
      <c r="C2280" s="71"/>
      <c r="D2280" s="71"/>
      <c r="E2280" s="61"/>
    </row>
    <row r="2281" spans="1:5" x14ac:dyDescent="0.2">
      <c r="A2281" s="80"/>
      <c r="B2281" s="70"/>
      <c r="C2281" s="71"/>
      <c r="D2281" s="71"/>
      <c r="E2281" s="61"/>
    </row>
    <row r="2282" spans="1:5" x14ac:dyDescent="0.2">
      <c r="A2282" s="80"/>
      <c r="B2282" s="70"/>
      <c r="C2282" s="71"/>
      <c r="D2282" s="71"/>
      <c r="E2282" s="61"/>
    </row>
    <row r="2283" spans="1:5" x14ac:dyDescent="0.2">
      <c r="A2283" s="80"/>
      <c r="B2283" s="70"/>
      <c r="C2283" s="71"/>
      <c r="D2283" s="71"/>
      <c r="E2283" s="61"/>
    </row>
    <row r="2284" spans="1:5" x14ac:dyDescent="0.2">
      <c r="A2284" s="80"/>
      <c r="B2284" s="70"/>
      <c r="C2284" s="71"/>
      <c r="D2284" s="71"/>
      <c r="E2284" s="61"/>
    </row>
    <row r="2285" spans="1:5" x14ac:dyDescent="0.2">
      <c r="A2285" s="80"/>
      <c r="B2285" s="70"/>
      <c r="C2285" s="71"/>
      <c r="D2285" s="71"/>
      <c r="E2285" s="61"/>
    </row>
    <row r="2286" spans="1:5" x14ac:dyDescent="0.2">
      <c r="A2286" s="80"/>
      <c r="B2286" s="70"/>
      <c r="C2286" s="71"/>
      <c r="D2286" s="71"/>
      <c r="E2286" s="61"/>
    </row>
    <row r="2287" spans="1:5" x14ac:dyDescent="0.2">
      <c r="A2287" s="80"/>
      <c r="B2287" s="70"/>
      <c r="C2287" s="71"/>
      <c r="D2287" s="71"/>
      <c r="E2287" s="61"/>
    </row>
    <row r="2288" spans="1:5" x14ac:dyDescent="0.2">
      <c r="A2288" s="80"/>
      <c r="B2288" s="70"/>
      <c r="C2288" s="71"/>
      <c r="D2288" s="71"/>
      <c r="E2288" s="61"/>
    </row>
    <row r="2289" spans="1:5" x14ac:dyDescent="0.2">
      <c r="A2289" s="80"/>
      <c r="B2289" s="70"/>
      <c r="C2289" s="71"/>
      <c r="D2289" s="71"/>
      <c r="E2289" s="61"/>
    </row>
    <row r="2290" spans="1:5" x14ac:dyDescent="0.2">
      <c r="A2290" s="80"/>
      <c r="B2290" s="70"/>
      <c r="C2290" s="71"/>
      <c r="D2290" s="71"/>
      <c r="E2290" s="61"/>
    </row>
    <row r="2291" spans="1:5" x14ac:dyDescent="0.2">
      <c r="A2291" s="80"/>
      <c r="B2291" s="70"/>
      <c r="C2291" s="71"/>
      <c r="D2291" s="71"/>
      <c r="E2291" s="61"/>
    </row>
    <row r="2292" spans="1:5" x14ac:dyDescent="0.2">
      <c r="A2292" s="80"/>
      <c r="B2292" s="70"/>
      <c r="C2292" s="71"/>
      <c r="D2292" s="71"/>
      <c r="E2292" s="61"/>
    </row>
    <row r="2293" spans="1:5" x14ac:dyDescent="0.2">
      <c r="A2293" s="80"/>
      <c r="B2293" s="70"/>
      <c r="C2293" s="71"/>
      <c r="D2293" s="71"/>
      <c r="E2293" s="61"/>
    </row>
    <row r="2294" spans="1:5" x14ac:dyDescent="0.2">
      <c r="A2294" s="80"/>
      <c r="B2294" s="70"/>
      <c r="C2294" s="71"/>
      <c r="D2294" s="71"/>
      <c r="E2294" s="61"/>
    </row>
    <row r="2295" spans="1:5" x14ac:dyDescent="0.2">
      <c r="A2295" s="80"/>
      <c r="B2295" s="70"/>
      <c r="C2295" s="71"/>
      <c r="D2295" s="71"/>
      <c r="E2295" s="61"/>
    </row>
    <row r="2296" spans="1:5" x14ac:dyDescent="0.2">
      <c r="A2296" s="80"/>
      <c r="B2296" s="70"/>
      <c r="C2296" s="71"/>
      <c r="D2296" s="71"/>
      <c r="E2296" s="61"/>
    </row>
    <row r="2297" spans="1:5" x14ac:dyDescent="0.2">
      <c r="A2297" s="80"/>
      <c r="B2297" s="70"/>
      <c r="C2297" s="71"/>
      <c r="D2297" s="71"/>
      <c r="E2297" s="61"/>
    </row>
    <row r="2298" spans="1:5" x14ac:dyDescent="0.2">
      <c r="A2298" s="80"/>
      <c r="B2298" s="70"/>
      <c r="C2298" s="71"/>
      <c r="D2298" s="71"/>
      <c r="E2298" s="61"/>
    </row>
    <row r="2299" spans="1:5" x14ac:dyDescent="0.2">
      <c r="A2299" s="80"/>
      <c r="B2299" s="70"/>
      <c r="C2299" s="71"/>
      <c r="D2299" s="71"/>
      <c r="E2299" s="61"/>
    </row>
    <row r="2300" spans="1:5" x14ac:dyDescent="0.2">
      <c r="A2300" s="80"/>
      <c r="B2300" s="70"/>
      <c r="C2300" s="71"/>
      <c r="D2300" s="71"/>
      <c r="E2300" s="61"/>
    </row>
    <row r="2301" spans="1:5" x14ac:dyDescent="0.2">
      <c r="A2301" s="80"/>
      <c r="B2301" s="70"/>
      <c r="C2301" s="71"/>
      <c r="D2301" s="71"/>
      <c r="E2301" s="61"/>
    </row>
    <row r="2302" spans="1:5" x14ac:dyDescent="0.2">
      <c r="A2302" s="80"/>
      <c r="B2302" s="70"/>
      <c r="C2302" s="71"/>
      <c r="D2302" s="71"/>
      <c r="E2302" s="61"/>
    </row>
    <row r="2303" spans="1:5" x14ac:dyDescent="0.2">
      <c r="A2303" s="80"/>
      <c r="B2303" s="70"/>
      <c r="C2303" s="71"/>
      <c r="D2303" s="71"/>
      <c r="E2303" s="61"/>
    </row>
    <row r="2304" spans="1:5" x14ac:dyDescent="0.2">
      <c r="A2304" s="80"/>
      <c r="B2304" s="70"/>
      <c r="C2304" s="71"/>
      <c r="D2304" s="71"/>
      <c r="E2304" s="61"/>
    </row>
    <row r="2305" spans="1:5" x14ac:dyDescent="0.2">
      <c r="A2305" s="80"/>
      <c r="B2305" s="70"/>
      <c r="C2305" s="71"/>
      <c r="D2305" s="71"/>
      <c r="E2305" s="61"/>
    </row>
    <row r="2306" spans="1:5" x14ac:dyDescent="0.2">
      <c r="A2306" s="80"/>
      <c r="B2306" s="70"/>
      <c r="C2306" s="71"/>
      <c r="D2306" s="71"/>
      <c r="E2306" s="61"/>
    </row>
    <row r="2307" spans="1:5" x14ac:dyDescent="0.2">
      <c r="A2307" s="80"/>
      <c r="B2307" s="70"/>
      <c r="C2307" s="71"/>
      <c r="D2307" s="71"/>
      <c r="E2307" s="61"/>
    </row>
    <row r="2308" spans="1:5" x14ac:dyDescent="0.2">
      <c r="A2308" s="80"/>
      <c r="B2308" s="70"/>
      <c r="C2308" s="71"/>
      <c r="D2308" s="71"/>
      <c r="E2308" s="61"/>
    </row>
    <row r="2309" spans="1:5" x14ac:dyDescent="0.2">
      <c r="A2309" s="80"/>
      <c r="B2309" s="70"/>
      <c r="C2309" s="71"/>
      <c r="D2309" s="71"/>
      <c r="E2309" s="61"/>
    </row>
    <row r="2310" spans="1:5" x14ac:dyDescent="0.2">
      <c r="A2310" s="80"/>
      <c r="B2310" s="70"/>
      <c r="C2310" s="71"/>
      <c r="D2310" s="71"/>
      <c r="E2310" s="61"/>
    </row>
    <row r="2311" spans="1:5" x14ac:dyDescent="0.2">
      <c r="A2311" s="80"/>
      <c r="B2311" s="70"/>
      <c r="C2311" s="71"/>
      <c r="D2311" s="71"/>
      <c r="E2311" s="61"/>
    </row>
    <row r="2312" spans="1:5" x14ac:dyDescent="0.2">
      <c r="A2312" s="80"/>
      <c r="B2312" s="70"/>
      <c r="C2312" s="71"/>
      <c r="D2312" s="71"/>
      <c r="E2312" s="61"/>
    </row>
    <row r="2313" spans="1:5" x14ac:dyDescent="0.2">
      <c r="A2313" s="80"/>
      <c r="B2313" s="70"/>
      <c r="C2313" s="71"/>
      <c r="D2313" s="71"/>
      <c r="E2313" s="61"/>
    </row>
    <row r="2314" spans="1:5" x14ac:dyDescent="0.2">
      <c r="A2314" s="80"/>
      <c r="B2314" s="70"/>
      <c r="C2314" s="71"/>
      <c r="D2314" s="71"/>
      <c r="E2314" s="61"/>
    </row>
    <row r="2315" spans="1:5" x14ac:dyDescent="0.2">
      <c r="A2315" s="80"/>
      <c r="B2315" s="70"/>
      <c r="C2315" s="71"/>
      <c r="D2315" s="71"/>
      <c r="E2315" s="61"/>
    </row>
    <row r="2316" spans="1:5" x14ac:dyDescent="0.2">
      <c r="A2316" s="80"/>
      <c r="B2316" s="70"/>
      <c r="C2316" s="71"/>
      <c r="D2316" s="71"/>
      <c r="E2316" s="61"/>
    </row>
    <row r="2317" spans="1:5" x14ac:dyDescent="0.2">
      <c r="A2317" s="80"/>
      <c r="B2317" s="70"/>
      <c r="C2317" s="71"/>
      <c r="D2317" s="71"/>
      <c r="E2317" s="61"/>
    </row>
    <row r="2318" spans="1:5" x14ac:dyDescent="0.2">
      <c r="A2318" s="80"/>
      <c r="B2318" s="70"/>
      <c r="C2318" s="71"/>
      <c r="D2318" s="71"/>
      <c r="E2318" s="61"/>
    </row>
    <row r="2319" spans="1:5" x14ac:dyDescent="0.2">
      <c r="A2319" s="80"/>
      <c r="B2319" s="70"/>
      <c r="C2319" s="71"/>
      <c r="D2319" s="71"/>
      <c r="E2319" s="61"/>
    </row>
    <row r="2320" spans="1:5" x14ac:dyDescent="0.2">
      <c r="A2320" s="80"/>
      <c r="B2320" s="70"/>
      <c r="C2320" s="71"/>
      <c r="D2320" s="71"/>
      <c r="E2320" s="61"/>
    </row>
    <row r="2321" spans="1:5" x14ac:dyDescent="0.2">
      <c r="A2321" s="80"/>
      <c r="B2321" s="70"/>
      <c r="C2321" s="71"/>
      <c r="D2321" s="71"/>
      <c r="E2321" s="61"/>
    </row>
    <row r="2322" spans="1:5" x14ac:dyDescent="0.2">
      <c r="A2322" s="80"/>
      <c r="B2322" s="70"/>
      <c r="C2322" s="71"/>
      <c r="D2322" s="71"/>
      <c r="E2322" s="61"/>
    </row>
    <row r="2323" spans="1:5" x14ac:dyDescent="0.2">
      <c r="A2323" s="80"/>
      <c r="B2323" s="70"/>
      <c r="C2323" s="71"/>
      <c r="D2323" s="71"/>
      <c r="E2323" s="61"/>
    </row>
    <row r="2324" spans="1:5" x14ac:dyDescent="0.2">
      <c r="A2324" s="80"/>
      <c r="B2324" s="70"/>
      <c r="C2324" s="71"/>
      <c r="D2324" s="71"/>
      <c r="E2324" s="61"/>
    </row>
    <row r="2325" spans="1:5" x14ac:dyDescent="0.2">
      <c r="A2325" s="80"/>
      <c r="B2325" s="70"/>
      <c r="C2325" s="71"/>
      <c r="D2325" s="71"/>
      <c r="E2325" s="61"/>
    </row>
    <row r="2326" spans="1:5" x14ac:dyDescent="0.2">
      <c r="A2326" s="80"/>
      <c r="B2326" s="70"/>
      <c r="C2326" s="71"/>
      <c r="D2326" s="71"/>
      <c r="E2326" s="61"/>
    </row>
    <row r="2327" spans="1:5" x14ac:dyDescent="0.2">
      <c r="A2327" s="80"/>
      <c r="B2327" s="70"/>
      <c r="C2327" s="71"/>
      <c r="D2327" s="71"/>
      <c r="E2327" s="61"/>
    </row>
    <row r="2328" spans="1:5" x14ac:dyDescent="0.2">
      <c r="A2328" s="80"/>
      <c r="B2328" s="70"/>
      <c r="C2328" s="71"/>
      <c r="D2328" s="71"/>
      <c r="E2328" s="61"/>
    </row>
    <row r="2329" spans="1:5" x14ac:dyDescent="0.2">
      <c r="A2329" s="80"/>
      <c r="B2329" s="70"/>
      <c r="C2329" s="71"/>
      <c r="D2329" s="71"/>
      <c r="E2329" s="61"/>
    </row>
    <row r="2330" spans="1:5" x14ac:dyDescent="0.2">
      <c r="A2330" s="80"/>
      <c r="B2330" s="70"/>
      <c r="C2330" s="71"/>
      <c r="D2330" s="71"/>
      <c r="E2330" s="61"/>
    </row>
    <row r="2331" spans="1:5" x14ac:dyDescent="0.2">
      <c r="A2331" s="80"/>
      <c r="B2331" s="70"/>
      <c r="C2331" s="71"/>
      <c r="D2331" s="71"/>
      <c r="E2331" s="61"/>
    </row>
    <row r="2332" spans="1:5" x14ac:dyDescent="0.2">
      <c r="A2332" s="80"/>
      <c r="B2332" s="70"/>
      <c r="C2332" s="71"/>
      <c r="D2332" s="71"/>
      <c r="E2332" s="61"/>
    </row>
    <row r="2333" spans="1:5" x14ac:dyDescent="0.2">
      <c r="A2333" s="80"/>
      <c r="B2333" s="70"/>
      <c r="C2333" s="71"/>
      <c r="D2333" s="71"/>
      <c r="E2333" s="61"/>
    </row>
    <row r="2334" spans="1:5" x14ac:dyDescent="0.2">
      <c r="A2334" s="80"/>
      <c r="B2334" s="70"/>
      <c r="C2334" s="71"/>
      <c r="D2334" s="71"/>
      <c r="E2334" s="61"/>
    </row>
    <row r="2335" spans="1:5" x14ac:dyDescent="0.2">
      <c r="A2335" s="80"/>
      <c r="B2335" s="70"/>
      <c r="C2335" s="71"/>
      <c r="D2335" s="71"/>
      <c r="E2335" s="61"/>
    </row>
    <row r="2336" spans="1:5" x14ac:dyDescent="0.2">
      <c r="A2336" s="80"/>
      <c r="B2336" s="70"/>
      <c r="C2336" s="71"/>
      <c r="D2336" s="71"/>
      <c r="E2336" s="61"/>
    </row>
    <row r="2337" spans="1:5" x14ac:dyDescent="0.2">
      <c r="A2337" s="80"/>
      <c r="B2337" s="70"/>
      <c r="C2337" s="71"/>
      <c r="D2337" s="71"/>
      <c r="E2337" s="61"/>
    </row>
    <row r="2338" spans="1:5" x14ac:dyDescent="0.2">
      <c r="A2338" s="80"/>
      <c r="B2338" s="70"/>
      <c r="C2338" s="71"/>
      <c r="D2338" s="71"/>
      <c r="E2338" s="61"/>
    </row>
  </sheetData>
  <mergeCells count="1">
    <mergeCell ref="C1:D1"/>
  </mergeCells>
  <phoneticPr fontId="4" type="noConversion"/>
  <pageMargins left="0.78740157480314965" right="0.78740157480314965" top="0.43307086614173229" bottom="0.35433070866141736" header="0.31496062992125984" footer="0.23622047244094491"/>
  <pageSetup paperSize="9" scale="97" orientation="portrait" r:id="rId1"/>
  <headerFooter alignWithMargins="0">
    <oddFooter>&amp;L&amp;F &amp;T &amp;D&amp;Rpagina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38"/>
    <pageSetUpPr fitToPage="1"/>
  </sheetPr>
  <dimension ref="A1:P2083"/>
  <sheetViews>
    <sheetView view="pageBreakPreview" topLeftCell="A2" zoomScale="130" zoomScaleNormal="130" zoomScaleSheetLayoutView="130" workbookViewId="0">
      <selection activeCell="D2" sqref="D2:J2"/>
    </sheetView>
  </sheetViews>
  <sheetFormatPr defaultRowHeight="12.75" x14ac:dyDescent="0.2"/>
  <cols>
    <col min="1" max="1" width="9.140625" style="103"/>
    <col min="2" max="2" width="4.5703125" style="78" bestFit="1" customWidth="1"/>
    <col min="3" max="3" width="28.5703125" style="12" bestFit="1" customWidth="1"/>
    <col min="4" max="4" width="10.85546875" style="12" customWidth="1"/>
    <col min="5" max="5" width="13.42578125" style="13" customWidth="1"/>
    <col min="6" max="6" width="3.42578125" style="63" customWidth="1"/>
    <col min="7" max="7" width="4" style="61" customWidth="1"/>
    <col min="8" max="8" width="22.42578125" style="61" customWidth="1"/>
    <col min="9" max="9" width="7.28515625" style="61" customWidth="1"/>
    <col min="10" max="10" width="13.42578125" style="61" customWidth="1"/>
    <col min="11" max="13" width="9.140625" style="61"/>
    <col min="14" max="16" width="9.140625" style="2"/>
  </cols>
  <sheetData>
    <row r="1" spans="1:16" x14ac:dyDescent="0.2">
      <c r="A1" s="96"/>
      <c r="B1" s="113"/>
      <c r="C1" s="114"/>
      <c r="D1" s="114"/>
      <c r="E1" s="115"/>
      <c r="F1" s="112"/>
      <c r="G1" s="112"/>
      <c r="H1" s="112"/>
      <c r="I1" s="112"/>
      <c r="J1" s="112"/>
    </row>
    <row r="2" spans="1:16" x14ac:dyDescent="0.2">
      <c r="A2" s="111"/>
      <c r="B2" s="240" t="str">
        <f>'Alg. gegevens'!$C$7</f>
        <v>Special Olympics Nationale Spelen</v>
      </c>
      <c r="C2" s="241"/>
      <c r="D2" s="242" t="s">
        <v>288</v>
      </c>
      <c r="E2" s="241"/>
      <c r="F2" s="241"/>
      <c r="G2" s="241"/>
      <c r="H2" s="241"/>
      <c r="I2" s="241"/>
      <c r="J2" s="241"/>
      <c r="K2" s="96"/>
    </row>
    <row r="3" spans="1:16" x14ac:dyDescent="0.2">
      <c r="A3" s="61"/>
      <c r="B3" s="116"/>
      <c r="C3" s="117"/>
      <c r="D3" s="117"/>
      <c r="E3" s="118"/>
      <c r="F3" s="93"/>
      <c r="G3" s="93"/>
      <c r="H3" s="93"/>
      <c r="I3" s="93"/>
      <c r="J3" s="93"/>
    </row>
    <row r="4" spans="1:16" x14ac:dyDescent="0.2">
      <c r="B4" s="245" t="s">
        <v>107</v>
      </c>
      <c r="C4" s="244"/>
      <c r="D4" s="58"/>
      <c r="E4" s="59"/>
      <c r="F4" s="88"/>
      <c r="G4" s="243" t="s">
        <v>22</v>
      </c>
      <c r="H4" s="244"/>
      <c r="I4" s="14"/>
      <c r="J4" s="100"/>
      <c r="K4" s="96"/>
    </row>
    <row r="5" spans="1:16" x14ac:dyDescent="0.2">
      <c r="B5" s="90"/>
      <c r="C5" s="125"/>
      <c r="D5" s="126"/>
      <c r="E5" s="53" t="s">
        <v>0</v>
      </c>
      <c r="F5" s="88"/>
      <c r="G5" s="90"/>
      <c r="H5" s="15"/>
      <c r="I5" s="87"/>
      <c r="J5" s="128" t="s">
        <v>0</v>
      </c>
      <c r="K5" s="97"/>
      <c r="L5" s="64"/>
      <c r="M5" s="64"/>
      <c r="N5" s="5"/>
      <c r="O5" s="5"/>
      <c r="P5" s="5"/>
    </row>
    <row r="6" spans="1:16" ht="12.75" customHeight="1" x14ac:dyDescent="0.2">
      <c r="B6" s="91" t="s">
        <v>5</v>
      </c>
      <c r="C6" s="32" t="s">
        <v>12</v>
      </c>
      <c r="D6" s="123">
        <f>E6/E16</f>
        <v>0</v>
      </c>
      <c r="E6" s="105">
        <f>Opbrengsten!D4</f>
        <v>0</v>
      </c>
      <c r="F6" s="88"/>
      <c r="G6" s="91" t="s">
        <v>5</v>
      </c>
      <c r="H6" s="32" t="s">
        <v>12</v>
      </c>
      <c r="I6" s="127">
        <f>J6/J16</f>
        <v>0</v>
      </c>
      <c r="J6" s="129">
        <f>Kosten!D4</f>
        <v>0</v>
      </c>
      <c r="K6" s="98"/>
      <c r="L6" s="62"/>
      <c r="M6" s="62"/>
      <c r="N6" s="6"/>
      <c r="O6" s="6"/>
      <c r="P6" s="6"/>
    </row>
    <row r="7" spans="1:16" ht="11.25" customHeight="1" x14ac:dyDescent="0.2">
      <c r="B7" s="91" t="s">
        <v>6</v>
      </c>
      <c r="C7" s="110" t="s">
        <v>131</v>
      </c>
      <c r="D7" s="123">
        <f>E7/E16</f>
        <v>0</v>
      </c>
      <c r="E7" s="106">
        <f>Opbrengsten!D7</f>
        <v>0</v>
      </c>
      <c r="F7" s="88"/>
      <c r="G7" s="91" t="s">
        <v>6</v>
      </c>
      <c r="H7" s="110" t="s">
        <v>131</v>
      </c>
      <c r="I7" s="121">
        <f>J7/J16</f>
        <v>0</v>
      </c>
      <c r="J7" s="129">
        <f>Kosten!D9</f>
        <v>0</v>
      </c>
      <c r="K7" s="98"/>
      <c r="L7" s="62"/>
      <c r="M7" s="62"/>
      <c r="N7" s="6"/>
      <c r="O7" s="6"/>
      <c r="P7" s="6"/>
    </row>
    <row r="8" spans="1:16" ht="12" customHeight="1" x14ac:dyDescent="0.2">
      <c r="B8" s="91" t="s">
        <v>7</v>
      </c>
      <c r="C8" s="32" t="s">
        <v>179</v>
      </c>
      <c r="D8" s="123">
        <f>E8/E16</f>
        <v>0</v>
      </c>
      <c r="E8" s="106">
        <f>Opbrengsten!D10</f>
        <v>0</v>
      </c>
      <c r="F8" s="88"/>
      <c r="G8" s="91" t="s">
        <v>7</v>
      </c>
      <c r="H8" s="32" t="s">
        <v>254</v>
      </c>
      <c r="I8" s="121">
        <f>J8/J16</f>
        <v>0.625</v>
      </c>
      <c r="J8" s="129">
        <f>Kosten!D15</f>
        <v>50000</v>
      </c>
      <c r="K8" s="96"/>
    </row>
    <row r="9" spans="1:16" x14ac:dyDescent="0.2">
      <c r="B9" s="91" t="s">
        <v>8</v>
      </c>
      <c r="C9" s="32" t="s">
        <v>1</v>
      </c>
      <c r="D9" s="123">
        <f>E9/E16</f>
        <v>0</v>
      </c>
      <c r="E9" s="106">
        <f>Opbrengsten!D13</f>
        <v>0</v>
      </c>
      <c r="F9" s="88"/>
      <c r="G9" s="91" t="s">
        <v>8</v>
      </c>
      <c r="H9" s="32" t="s">
        <v>1</v>
      </c>
      <c r="I9" s="121">
        <f>J9/J16</f>
        <v>0</v>
      </c>
      <c r="J9" s="129">
        <f>Kosten!D18</f>
        <v>0</v>
      </c>
      <c r="K9" s="99"/>
      <c r="L9" s="67"/>
      <c r="M9" s="67"/>
      <c r="N9" s="7"/>
      <c r="O9" s="7"/>
      <c r="P9" s="7"/>
    </row>
    <row r="10" spans="1:16" x14ac:dyDescent="0.2">
      <c r="B10" s="91" t="s">
        <v>9</v>
      </c>
      <c r="C10" s="32" t="s">
        <v>154</v>
      </c>
      <c r="D10" s="123">
        <f>E10/E16</f>
        <v>0</v>
      </c>
      <c r="E10" s="106">
        <f>Opbrengsten!D16</f>
        <v>0</v>
      </c>
      <c r="F10" s="88"/>
      <c r="G10" s="91" t="s">
        <v>9</v>
      </c>
      <c r="H10" s="32" t="s">
        <v>154</v>
      </c>
      <c r="I10" s="121">
        <f>J10/J16</f>
        <v>0</v>
      </c>
      <c r="J10" s="129">
        <f>Kosten!D24</f>
        <v>0</v>
      </c>
      <c r="K10" s="98"/>
      <c r="L10" s="62"/>
      <c r="M10" s="62"/>
      <c r="N10" s="6"/>
      <c r="O10" s="6"/>
      <c r="P10" s="6"/>
    </row>
    <row r="11" spans="1:16" x14ac:dyDescent="0.2">
      <c r="B11" s="91" t="s">
        <v>10</v>
      </c>
      <c r="C11" s="32" t="s">
        <v>190</v>
      </c>
      <c r="D11" s="123">
        <f>E11/E16</f>
        <v>0</v>
      </c>
      <c r="E11" s="106">
        <f>Opbrengsten!D18</f>
        <v>0</v>
      </c>
      <c r="F11" s="88"/>
      <c r="G11" s="91" t="s">
        <v>10</v>
      </c>
      <c r="H11" s="32" t="s">
        <v>190</v>
      </c>
      <c r="I11" s="121">
        <f>J11/J16</f>
        <v>0</v>
      </c>
      <c r="J11" s="129">
        <f>Kosten!D34</f>
        <v>0</v>
      </c>
      <c r="K11" s="96"/>
    </row>
    <row r="12" spans="1:16" x14ac:dyDescent="0.2">
      <c r="B12" s="91" t="s">
        <v>11</v>
      </c>
      <c r="C12" s="32" t="s">
        <v>112</v>
      </c>
      <c r="D12" s="123">
        <f>E12/E16</f>
        <v>0</v>
      </c>
      <c r="E12" s="106">
        <f>Opbrengsten!D20</f>
        <v>0</v>
      </c>
      <c r="F12" s="88"/>
      <c r="G12" s="91" t="s">
        <v>11</v>
      </c>
      <c r="H12" s="32" t="s">
        <v>112</v>
      </c>
      <c r="I12" s="121">
        <f>J12/J16</f>
        <v>0</v>
      </c>
      <c r="J12" s="129">
        <f>Kosten!D37</f>
        <v>0</v>
      </c>
      <c r="K12" s="96"/>
    </row>
    <row r="13" spans="1:16" ht="12.75" customHeight="1" x14ac:dyDescent="0.2">
      <c r="B13" s="91" t="s">
        <v>92</v>
      </c>
      <c r="C13" s="32" t="s">
        <v>205</v>
      </c>
      <c r="D13" s="123">
        <f>E13/E16</f>
        <v>1</v>
      </c>
      <c r="E13" s="106">
        <f>Opbrengsten!D22</f>
        <v>25000</v>
      </c>
      <c r="F13" s="88"/>
      <c r="G13" s="91" t="s">
        <v>92</v>
      </c>
      <c r="H13" s="32" t="s">
        <v>205</v>
      </c>
      <c r="I13" s="121">
        <f>J13/J16</f>
        <v>0.3125</v>
      </c>
      <c r="J13" s="129">
        <f>Kosten!D40</f>
        <v>25000</v>
      </c>
      <c r="K13" s="96"/>
    </row>
    <row r="14" spans="1:16" ht="12" customHeight="1" x14ac:dyDescent="0.2">
      <c r="B14" s="91" t="s">
        <v>102</v>
      </c>
      <c r="C14" s="32" t="s">
        <v>15</v>
      </c>
      <c r="D14" s="123">
        <f>E14/E16</f>
        <v>0</v>
      </c>
      <c r="E14" s="106">
        <f>Opbrengsten!D24</f>
        <v>0</v>
      </c>
      <c r="F14" s="88"/>
      <c r="G14" s="91" t="s">
        <v>102</v>
      </c>
      <c r="H14" s="32" t="s">
        <v>15</v>
      </c>
      <c r="I14" s="121">
        <f>J14/J16</f>
        <v>6.25E-2</v>
      </c>
      <c r="J14" s="129">
        <f>Kosten!D42</f>
        <v>5000</v>
      </c>
      <c r="K14" s="96"/>
    </row>
    <row r="15" spans="1:16" ht="15" customHeight="1" thickBot="1" x14ac:dyDescent="0.25">
      <c r="B15" s="91" t="s">
        <v>251</v>
      </c>
      <c r="C15" s="32" t="s">
        <v>183</v>
      </c>
      <c r="D15" s="123">
        <f>E15/E16</f>
        <v>0</v>
      </c>
      <c r="E15" s="106">
        <f>Opbrengsten!D26</f>
        <v>0</v>
      </c>
      <c r="F15" s="88"/>
      <c r="G15" s="91" t="s">
        <v>251</v>
      </c>
      <c r="H15" s="32" t="s">
        <v>175</v>
      </c>
      <c r="I15" s="121">
        <f>J15/J16</f>
        <v>0</v>
      </c>
      <c r="J15" s="129">
        <f>Kosten!D47</f>
        <v>0</v>
      </c>
      <c r="K15" s="96"/>
    </row>
    <row r="16" spans="1:16" ht="13.5" thickTop="1" x14ac:dyDescent="0.2">
      <c r="B16" s="94"/>
      <c r="C16" s="95" t="s">
        <v>108</v>
      </c>
      <c r="D16" s="124">
        <f>SUM(D6:D15)</f>
        <v>1</v>
      </c>
      <c r="E16" s="107">
        <f>SUM(E6:E15)</f>
        <v>25000</v>
      </c>
      <c r="F16" s="89"/>
      <c r="G16" s="94"/>
      <c r="H16" s="95" t="s">
        <v>109</v>
      </c>
      <c r="I16" s="122">
        <f>SUM(I6:I15)</f>
        <v>1</v>
      </c>
      <c r="J16" s="130">
        <f>SUM(J6:J15)</f>
        <v>80000</v>
      </c>
      <c r="K16" s="96"/>
    </row>
    <row r="17" spans="1:16" x14ac:dyDescent="0.2">
      <c r="A17" s="96"/>
      <c r="B17" s="137"/>
      <c r="C17" s="138"/>
      <c r="D17" s="138"/>
      <c r="E17" s="139"/>
      <c r="F17" s="61"/>
      <c r="G17" s="92"/>
      <c r="H17" s="92"/>
      <c r="I17" s="93"/>
      <c r="J17" s="93"/>
    </row>
    <row r="18" spans="1:16" x14ac:dyDescent="0.2">
      <c r="B18" s="208"/>
      <c r="F18" s="96"/>
      <c r="G18" s="92"/>
      <c r="H18" s="92"/>
      <c r="I18" s="93"/>
      <c r="J18" s="93"/>
    </row>
    <row r="19" spans="1:16" x14ac:dyDescent="0.2">
      <c r="B19" s="238" t="s">
        <v>111</v>
      </c>
      <c r="C19" s="239"/>
      <c r="D19" s="239"/>
      <c r="E19" s="140">
        <f>E16-J16</f>
        <v>-55000</v>
      </c>
      <c r="F19" s="96"/>
      <c r="G19" s="65"/>
      <c r="H19" s="65"/>
      <c r="I19" s="62"/>
      <c r="J19" s="62"/>
      <c r="K19" s="62"/>
      <c r="L19" s="62"/>
      <c r="M19" s="62"/>
      <c r="N19" s="6"/>
      <c r="O19" s="6"/>
      <c r="P19" s="6"/>
    </row>
    <row r="20" spans="1:16" x14ac:dyDescent="0.2">
      <c r="B20" s="84"/>
      <c r="C20" s="70"/>
      <c r="D20" s="70"/>
      <c r="E20" s="71"/>
      <c r="F20" s="61"/>
    </row>
    <row r="21" spans="1:16" x14ac:dyDescent="0.2">
      <c r="B21" s="84"/>
      <c r="C21" s="70"/>
      <c r="D21" s="70"/>
      <c r="E21" s="71"/>
      <c r="F21" s="61"/>
    </row>
    <row r="22" spans="1:16" x14ac:dyDescent="0.2">
      <c r="B22" s="84"/>
      <c r="C22" s="70"/>
      <c r="D22" s="70"/>
      <c r="E22" s="71"/>
      <c r="F22" s="61"/>
      <c r="G22" s="62"/>
      <c r="H22" s="62"/>
      <c r="I22" s="62"/>
      <c r="J22" s="62"/>
      <c r="K22" s="62"/>
      <c r="L22" s="62"/>
      <c r="M22" s="62"/>
      <c r="N22" s="6"/>
      <c r="O22" s="6"/>
      <c r="P22" s="6"/>
    </row>
    <row r="23" spans="1:16" x14ac:dyDescent="0.2">
      <c r="B23" s="84"/>
      <c r="C23" s="70"/>
      <c r="D23" s="70"/>
      <c r="E23" s="71"/>
      <c r="F23" s="61"/>
    </row>
    <row r="24" spans="1:16" x14ac:dyDescent="0.2">
      <c r="B24" s="84"/>
      <c r="C24" s="70"/>
      <c r="D24" s="70"/>
      <c r="E24" s="71"/>
      <c r="F24" s="61"/>
    </row>
    <row r="25" spans="1:16" x14ac:dyDescent="0.2">
      <c r="B25" s="84"/>
      <c r="C25" s="70"/>
      <c r="D25" s="70"/>
      <c r="E25" s="71"/>
      <c r="F25" s="61"/>
    </row>
    <row r="26" spans="1:16" x14ac:dyDescent="0.2">
      <c r="B26" s="84"/>
      <c r="C26" s="70"/>
      <c r="D26" s="70"/>
      <c r="E26" s="71"/>
      <c r="F26" s="61"/>
    </row>
    <row r="27" spans="1:16" x14ac:dyDescent="0.2">
      <c r="B27" s="84"/>
      <c r="C27" s="70"/>
      <c r="D27" s="70"/>
      <c r="E27" s="71"/>
      <c r="F27" s="61"/>
    </row>
    <row r="28" spans="1:16" ht="14.25" customHeight="1" x14ac:dyDescent="0.2">
      <c r="B28" s="84"/>
      <c r="C28" s="70"/>
      <c r="D28" s="70"/>
      <c r="E28" s="71"/>
      <c r="F28" s="61"/>
    </row>
    <row r="29" spans="1:16" x14ac:dyDescent="0.2">
      <c r="B29" s="84"/>
      <c r="C29" s="70"/>
      <c r="D29" s="70"/>
      <c r="E29" s="71"/>
      <c r="F29" s="61"/>
    </row>
    <row r="30" spans="1:16" x14ac:dyDescent="0.2">
      <c r="B30" s="84"/>
      <c r="C30" s="70"/>
      <c r="D30" s="70"/>
      <c r="E30" s="71"/>
      <c r="F30" s="61"/>
    </row>
    <row r="31" spans="1:16" x14ac:dyDescent="0.2">
      <c r="B31" s="84"/>
      <c r="C31" s="70"/>
      <c r="D31" s="70"/>
      <c r="E31" s="71"/>
      <c r="F31" s="61"/>
    </row>
    <row r="32" spans="1:16" x14ac:dyDescent="0.2">
      <c r="B32" s="84"/>
      <c r="C32" s="70"/>
      <c r="D32" s="70"/>
      <c r="E32" s="71"/>
      <c r="F32" s="61"/>
    </row>
    <row r="33" spans="2:6" x14ac:dyDescent="0.2">
      <c r="B33" s="84"/>
      <c r="C33" s="70"/>
      <c r="D33" s="70"/>
      <c r="E33" s="71"/>
      <c r="F33" s="61"/>
    </row>
    <row r="34" spans="2:6" x14ac:dyDescent="0.2">
      <c r="B34" s="84"/>
      <c r="C34" s="70"/>
      <c r="D34" s="70"/>
      <c r="E34" s="71"/>
      <c r="F34" s="61"/>
    </row>
    <row r="35" spans="2:6" x14ac:dyDescent="0.2">
      <c r="B35" s="84"/>
      <c r="C35" s="70"/>
      <c r="D35" s="70"/>
      <c r="E35" s="71"/>
      <c r="F35" s="61"/>
    </row>
    <row r="36" spans="2:6" x14ac:dyDescent="0.2">
      <c r="B36" s="84"/>
      <c r="C36" s="70"/>
      <c r="D36" s="70"/>
      <c r="E36" s="71"/>
      <c r="F36" s="61"/>
    </row>
    <row r="37" spans="2:6" x14ac:dyDescent="0.2">
      <c r="B37" s="84"/>
      <c r="C37" s="70"/>
      <c r="D37" s="70"/>
      <c r="E37" s="71"/>
      <c r="F37" s="61"/>
    </row>
    <row r="38" spans="2:6" x14ac:dyDescent="0.2">
      <c r="B38" s="84"/>
      <c r="C38" s="70"/>
      <c r="D38" s="70"/>
      <c r="E38" s="71"/>
      <c r="F38" s="61"/>
    </row>
    <row r="39" spans="2:6" x14ac:dyDescent="0.2">
      <c r="B39" s="84"/>
      <c r="C39" s="70"/>
      <c r="D39" s="70"/>
      <c r="E39" s="71"/>
      <c r="F39" s="61"/>
    </row>
    <row r="40" spans="2:6" x14ac:dyDescent="0.2">
      <c r="B40" s="84"/>
      <c r="C40" s="70"/>
      <c r="D40" s="70"/>
      <c r="E40" s="71"/>
      <c r="F40" s="61"/>
    </row>
    <row r="41" spans="2:6" x14ac:dyDescent="0.2">
      <c r="B41" s="84"/>
      <c r="C41" s="70"/>
      <c r="D41" s="70"/>
      <c r="E41" s="71"/>
      <c r="F41" s="61"/>
    </row>
    <row r="42" spans="2:6" x14ac:dyDescent="0.2">
      <c r="B42" s="84"/>
      <c r="C42" s="70"/>
      <c r="D42" s="70"/>
      <c r="E42" s="71"/>
      <c r="F42" s="61"/>
    </row>
    <row r="43" spans="2:6" x14ac:dyDescent="0.2">
      <c r="B43" s="84"/>
      <c r="C43" s="70"/>
      <c r="D43" s="70"/>
      <c r="E43" s="71"/>
      <c r="F43" s="61"/>
    </row>
    <row r="44" spans="2:6" x14ac:dyDescent="0.2">
      <c r="B44" s="84"/>
      <c r="C44" s="70"/>
      <c r="D44" s="70"/>
      <c r="E44" s="71"/>
      <c r="F44" s="61"/>
    </row>
    <row r="45" spans="2:6" x14ac:dyDescent="0.2">
      <c r="B45" s="84"/>
      <c r="C45" s="70"/>
      <c r="D45" s="70"/>
      <c r="E45" s="71"/>
      <c r="F45" s="61"/>
    </row>
    <row r="46" spans="2:6" x14ac:dyDescent="0.2">
      <c r="B46" s="84"/>
      <c r="C46" s="70"/>
      <c r="D46" s="70"/>
      <c r="E46" s="71"/>
      <c r="F46" s="61"/>
    </row>
    <row r="47" spans="2:6" x14ac:dyDescent="0.2">
      <c r="B47" s="84"/>
      <c r="C47" s="70"/>
      <c r="D47" s="70"/>
      <c r="E47" s="71"/>
      <c r="F47" s="61"/>
    </row>
    <row r="48" spans="2:6" x14ac:dyDescent="0.2">
      <c r="B48" s="84"/>
      <c r="C48" s="70"/>
      <c r="D48" s="70"/>
      <c r="E48" s="71"/>
      <c r="F48" s="61"/>
    </row>
    <row r="49" spans="2:6" x14ac:dyDescent="0.2">
      <c r="B49" s="84"/>
      <c r="C49" s="70"/>
      <c r="D49" s="70"/>
      <c r="E49" s="71"/>
      <c r="F49" s="61"/>
    </row>
    <row r="50" spans="2:6" x14ac:dyDescent="0.2">
      <c r="B50" s="84"/>
      <c r="C50" s="70"/>
      <c r="D50" s="70"/>
      <c r="E50" s="71"/>
      <c r="F50" s="61"/>
    </row>
    <row r="51" spans="2:6" x14ac:dyDescent="0.2">
      <c r="B51" s="84"/>
      <c r="C51" s="70"/>
      <c r="D51" s="70"/>
      <c r="E51" s="71"/>
      <c r="F51" s="61"/>
    </row>
    <row r="52" spans="2:6" x14ac:dyDescent="0.2">
      <c r="B52" s="84"/>
      <c r="C52" s="70"/>
      <c r="D52" s="70"/>
      <c r="E52" s="71"/>
      <c r="F52" s="61"/>
    </row>
    <row r="53" spans="2:6" x14ac:dyDescent="0.2">
      <c r="B53" s="84"/>
      <c r="C53" s="70"/>
      <c r="D53" s="70"/>
      <c r="E53" s="71"/>
      <c r="F53" s="61"/>
    </row>
    <row r="54" spans="2:6" x14ac:dyDescent="0.2">
      <c r="B54" s="84"/>
      <c r="C54" s="70"/>
      <c r="D54" s="70"/>
      <c r="E54" s="71"/>
      <c r="F54" s="61"/>
    </row>
    <row r="55" spans="2:6" x14ac:dyDescent="0.2">
      <c r="B55" s="84"/>
      <c r="C55" s="70"/>
      <c r="D55" s="70"/>
      <c r="E55" s="71"/>
      <c r="F55" s="61"/>
    </row>
    <row r="56" spans="2:6" x14ac:dyDescent="0.2">
      <c r="B56" s="84"/>
      <c r="C56" s="70"/>
      <c r="D56" s="70"/>
      <c r="E56" s="71"/>
      <c r="F56" s="61"/>
    </row>
    <row r="57" spans="2:6" x14ac:dyDescent="0.2">
      <c r="B57" s="84"/>
      <c r="C57" s="70"/>
      <c r="D57" s="70"/>
      <c r="E57" s="71"/>
      <c r="F57" s="61"/>
    </row>
    <row r="58" spans="2:6" x14ac:dyDescent="0.2">
      <c r="B58" s="84"/>
      <c r="C58" s="70"/>
      <c r="D58" s="70"/>
      <c r="E58" s="71"/>
      <c r="F58" s="61"/>
    </row>
    <row r="59" spans="2:6" x14ac:dyDescent="0.2">
      <c r="B59" s="84"/>
      <c r="C59" s="70"/>
      <c r="D59" s="70"/>
      <c r="E59" s="71"/>
      <c r="F59" s="61"/>
    </row>
    <row r="60" spans="2:6" x14ac:dyDescent="0.2">
      <c r="B60" s="84"/>
      <c r="C60" s="70"/>
      <c r="D60" s="70"/>
      <c r="E60" s="71"/>
      <c r="F60" s="61"/>
    </row>
    <row r="61" spans="2:6" x14ac:dyDescent="0.2">
      <c r="B61" s="84"/>
      <c r="C61" s="70"/>
      <c r="D61" s="70"/>
      <c r="E61" s="71"/>
      <c r="F61" s="61"/>
    </row>
    <row r="62" spans="2:6" x14ac:dyDescent="0.2">
      <c r="B62" s="84"/>
      <c r="C62" s="70"/>
      <c r="D62" s="70"/>
      <c r="E62" s="71"/>
      <c r="F62" s="61"/>
    </row>
    <row r="63" spans="2:6" x14ac:dyDescent="0.2">
      <c r="B63" s="84"/>
      <c r="C63" s="70"/>
      <c r="D63" s="70"/>
      <c r="E63" s="71"/>
      <c r="F63" s="61"/>
    </row>
    <row r="64" spans="2:6" x14ac:dyDescent="0.2">
      <c r="B64" s="84"/>
      <c r="C64" s="70"/>
      <c r="D64" s="70"/>
      <c r="E64" s="71"/>
      <c r="F64" s="61"/>
    </row>
    <row r="65" spans="2:6" x14ac:dyDescent="0.2">
      <c r="B65" s="84"/>
      <c r="C65" s="70"/>
      <c r="D65" s="70"/>
      <c r="E65" s="71"/>
      <c r="F65" s="61"/>
    </row>
    <row r="66" spans="2:6" x14ac:dyDescent="0.2">
      <c r="B66" s="84"/>
      <c r="C66" s="70"/>
      <c r="D66" s="70"/>
      <c r="E66" s="71"/>
      <c r="F66" s="61"/>
    </row>
    <row r="67" spans="2:6" x14ac:dyDescent="0.2">
      <c r="B67" s="84"/>
      <c r="C67" s="70"/>
      <c r="D67" s="70"/>
      <c r="E67" s="71"/>
      <c r="F67" s="61"/>
    </row>
    <row r="68" spans="2:6" x14ac:dyDescent="0.2">
      <c r="B68" s="84"/>
      <c r="C68" s="70"/>
      <c r="D68" s="70"/>
      <c r="E68" s="71"/>
      <c r="F68" s="61"/>
    </row>
    <row r="69" spans="2:6" x14ac:dyDescent="0.2">
      <c r="B69" s="84"/>
      <c r="C69" s="70"/>
      <c r="D69" s="70"/>
      <c r="E69" s="71"/>
      <c r="F69" s="61"/>
    </row>
    <row r="70" spans="2:6" x14ac:dyDescent="0.2">
      <c r="B70" s="84"/>
      <c r="C70" s="70"/>
      <c r="D70" s="70"/>
      <c r="E70" s="71"/>
      <c r="F70" s="61"/>
    </row>
    <row r="71" spans="2:6" x14ac:dyDescent="0.2">
      <c r="B71" s="84"/>
      <c r="C71" s="70"/>
      <c r="D71" s="70"/>
      <c r="E71" s="71"/>
      <c r="F71" s="61"/>
    </row>
    <row r="72" spans="2:6" x14ac:dyDescent="0.2">
      <c r="B72" s="84"/>
      <c r="C72" s="70"/>
      <c r="D72" s="70"/>
      <c r="E72" s="71"/>
      <c r="F72" s="61"/>
    </row>
    <row r="73" spans="2:6" x14ac:dyDescent="0.2">
      <c r="B73" s="84"/>
      <c r="C73" s="70"/>
      <c r="D73" s="70"/>
      <c r="E73" s="71"/>
      <c r="F73" s="61"/>
    </row>
    <row r="74" spans="2:6" x14ac:dyDescent="0.2">
      <c r="B74" s="84"/>
      <c r="C74" s="70"/>
      <c r="D74" s="70"/>
      <c r="E74" s="71"/>
      <c r="F74" s="61"/>
    </row>
    <row r="75" spans="2:6" x14ac:dyDescent="0.2">
      <c r="B75" s="84"/>
      <c r="C75" s="70"/>
      <c r="D75" s="70"/>
      <c r="E75" s="71"/>
      <c r="F75" s="61"/>
    </row>
    <row r="76" spans="2:6" x14ac:dyDescent="0.2">
      <c r="B76" s="84"/>
      <c r="C76" s="70"/>
      <c r="D76" s="70"/>
      <c r="E76" s="71"/>
      <c r="F76" s="61"/>
    </row>
    <row r="77" spans="2:6" x14ac:dyDescent="0.2">
      <c r="B77" s="84"/>
      <c r="C77" s="70"/>
      <c r="D77" s="70"/>
      <c r="E77" s="71"/>
      <c r="F77" s="61"/>
    </row>
    <row r="78" spans="2:6" x14ac:dyDescent="0.2">
      <c r="B78" s="84"/>
      <c r="C78" s="70"/>
      <c r="D78" s="70"/>
      <c r="E78" s="71"/>
      <c r="F78" s="61"/>
    </row>
    <row r="79" spans="2:6" x14ac:dyDescent="0.2">
      <c r="B79" s="84"/>
      <c r="C79" s="70"/>
      <c r="D79" s="70"/>
      <c r="E79" s="71"/>
      <c r="F79" s="61"/>
    </row>
    <row r="80" spans="2:6" x14ac:dyDescent="0.2">
      <c r="B80" s="84"/>
      <c r="C80" s="70"/>
      <c r="D80" s="70"/>
      <c r="E80" s="71"/>
      <c r="F80" s="61"/>
    </row>
    <row r="81" spans="2:6" x14ac:dyDescent="0.2">
      <c r="B81" s="84"/>
      <c r="C81" s="70"/>
      <c r="D81" s="70"/>
      <c r="E81" s="71"/>
      <c r="F81" s="61"/>
    </row>
    <row r="82" spans="2:6" x14ac:dyDescent="0.2">
      <c r="B82" s="84"/>
      <c r="C82" s="70"/>
      <c r="D82" s="70"/>
      <c r="E82" s="71"/>
      <c r="F82" s="61"/>
    </row>
    <row r="83" spans="2:6" x14ac:dyDescent="0.2">
      <c r="B83" s="84"/>
      <c r="C83" s="70"/>
      <c r="D83" s="70"/>
      <c r="E83" s="71"/>
      <c r="F83" s="61"/>
    </row>
    <row r="84" spans="2:6" x14ac:dyDescent="0.2">
      <c r="B84" s="84"/>
      <c r="C84" s="70"/>
      <c r="D84" s="70"/>
      <c r="E84" s="71"/>
      <c r="F84" s="61"/>
    </row>
    <row r="85" spans="2:6" x14ac:dyDescent="0.2">
      <c r="B85" s="84"/>
      <c r="C85" s="70"/>
      <c r="D85" s="70"/>
      <c r="E85" s="71"/>
      <c r="F85" s="61"/>
    </row>
    <row r="86" spans="2:6" x14ac:dyDescent="0.2">
      <c r="B86" s="84"/>
      <c r="C86" s="70"/>
      <c r="D86" s="70"/>
      <c r="E86" s="71"/>
      <c r="F86" s="61"/>
    </row>
    <row r="87" spans="2:6" x14ac:dyDescent="0.2">
      <c r="B87" s="84"/>
      <c r="C87" s="70"/>
      <c r="D87" s="70"/>
      <c r="E87" s="71"/>
      <c r="F87" s="61"/>
    </row>
    <row r="88" spans="2:6" x14ac:dyDescent="0.2">
      <c r="B88" s="84"/>
      <c r="C88" s="70"/>
      <c r="D88" s="70"/>
      <c r="E88" s="71"/>
      <c r="F88" s="61"/>
    </row>
    <row r="89" spans="2:6" x14ac:dyDescent="0.2">
      <c r="B89" s="84"/>
      <c r="C89" s="70"/>
      <c r="D89" s="70"/>
      <c r="E89" s="71"/>
      <c r="F89" s="61"/>
    </row>
    <row r="90" spans="2:6" x14ac:dyDescent="0.2">
      <c r="B90" s="84"/>
      <c r="C90" s="70"/>
      <c r="D90" s="70"/>
      <c r="E90" s="71"/>
      <c r="F90" s="61"/>
    </row>
    <row r="91" spans="2:6" x14ac:dyDescent="0.2">
      <c r="B91" s="84"/>
      <c r="C91" s="70"/>
      <c r="D91" s="70"/>
      <c r="E91" s="71"/>
      <c r="F91" s="61"/>
    </row>
    <row r="92" spans="2:6" x14ac:dyDescent="0.2">
      <c r="B92" s="84"/>
      <c r="C92" s="70"/>
      <c r="D92" s="70"/>
      <c r="E92" s="71"/>
      <c r="F92" s="61"/>
    </row>
    <row r="93" spans="2:6" x14ac:dyDescent="0.2">
      <c r="B93" s="84"/>
      <c r="C93" s="70"/>
      <c r="D93" s="70"/>
      <c r="E93" s="71"/>
      <c r="F93" s="61"/>
    </row>
    <row r="94" spans="2:6" x14ac:dyDescent="0.2">
      <c r="B94" s="84"/>
      <c r="C94" s="70"/>
      <c r="D94" s="70"/>
      <c r="E94" s="71"/>
      <c r="F94" s="61"/>
    </row>
    <row r="95" spans="2:6" x14ac:dyDescent="0.2">
      <c r="B95" s="84"/>
      <c r="C95" s="70"/>
      <c r="D95" s="70"/>
      <c r="E95" s="71"/>
      <c r="F95" s="61"/>
    </row>
    <row r="96" spans="2:6" x14ac:dyDescent="0.2">
      <c r="B96" s="84"/>
      <c r="C96" s="70"/>
      <c r="D96" s="70"/>
      <c r="E96" s="71"/>
      <c r="F96" s="61"/>
    </row>
    <row r="97" spans="2:6" x14ac:dyDescent="0.2">
      <c r="B97" s="84"/>
      <c r="C97" s="70"/>
      <c r="D97" s="70"/>
      <c r="E97" s="71"/>
      <c r="F97" s="61"/>
    </row>
    <row r="98" spans="2:6" x14ac:dyDescent="0.2">
      <c r="B98" s="84"/>
      <c r="C98" s="70"/>
      <c r="D98" s="70"/>
      <c r="E98" s="71"/>
      <c r="F98" s="61"/>
    </row>
    <row r="99" spans="2:6" x14ac:dyDescent="0.2">
      <c r="B99" s="84"/>
      <c r="C99" s="70"/>
      <c r="D99" s="70"/>
      <c r="E99" s="71"/>
      <c r="F99" s="61"/>
    </row>
    <row r="100" spans="2:6" x14ac:dyDescent="0.2">
      <c r="B100" s="84"/>
      <c r="C100" s="70"/>
      <c r="D100" s="70"/>
      <c r="E100" s="71"/>
      <c r="F100" s="61"/>
    </row>
    <row r="101" spans="2:6" x14ac:dyDescent="0.2">
      <c r="B101" s="84"/>
      <c r="C101" s="70"/>
      <c r="D101" s="70"/>
      <c r="E101" s="71"/>
      <c r="F101" s="61"/>
    </row>
    <row r="102" spans="2:6" x14ac:dyDescent="0.2">
      <c r="B102" s="84"/>
      <c r="C102" s="70"/>
      <c r="D102" s="70"/>
      <c r="E102" s="71"/>
      <c r="F102" s="61"/>
    </row>
    <row r="103" spans="2:6" x14ac:dyDescent="0.2">
      <c r="B103" s="84"/>
      <c r="C103" s="70"/>
      <c r="D103" s="70"/>
      <c r="E103" s="71"/>
      <c r="F103" s="61"/>
    </row>
    <row r="104" spans="2:6" x14ac:dyDescent="0.2">
      <c r="B104" s="84"/>
      <c r="C104" s="70"/>
      <c r="D104" s="70"/>
      <c r="E104" s="71"/>
      <c r="F104" s="61"/>
    </row>
    <row r="105" spans="2:6" x14ac:dyDescent="0.2">
      <c r="B105" s="84"/>
      <c r="C105" s="70"/>
      <c r="D105" s="70"/>
      <c r="E105" s="71"/>
      <c r="F105" s="61"/>
    </row>
    <row r="106" spans="2:6" x14ac:dyDescent="0.2">
      <c r="B106" s="84"/>
      <c r="C106" s="70"/>
      <c r="D106" s="70"/>
      <c r="E106" s="71"/>
      <c r="F106" s="61"/>
    </row>
    <row r="107" spans="2:6" x14ac:dyDescent="0.2">
      <c r="B107" s="84"/>
      <c r="C107" s="70"/>
      <c r="D107" s="70"/>
      <c r="E107" s="71"/>
      <c r="F107" s="61"/>
    </row>
    <row r="108" spans="2:6" x14ac:dyDescent="0.2">
      <c r="B108" s="84"/>
      <c r="C108" s="70"/>
      <c r="D108" s="70"/>
      <c r="E108" s="71"/>
      <c r="F108" s="61"/>
    </row>
    <row r="109" spans="2:6" x14ac:dyDescent="0.2">
      <c r="B109" s="84"/>
      <c r="C109" s="70"/>
      <c r="D109" s="70"/>
      <c r="E109" s="71"/>
      <c r="F109" s="61"/>
    </row>
    <row r="110" spans="2:6" x14ac:dyDescent="0.2">
      <c r="B110" s="84"/>
      <c r="C110" s="70"/>
      <c r="D110" s="70"/>
      <c r="E110" s="71"/>
      <c r="F110" s="61"/>
    </row>
    <row r="111" spans="2:6" x14ac:dyDescent="0.2">
      <c r="B111" s="84"/>
      <c r="C111" s="70"/>
      <c r="D111" s="70"/>
      <c r="E111" s="71"/>
      <c r="F111" s="61"/>
    </row>
    <row r="112" spans="2:6" x14ac:dyDescent="0.2">
      <c r="B112" s="84"/>
      <c r="C112" s="70"/>
      <c r="D112" s="70"/>
      <c r="E112" s="71"/>
      <c r="F112" s="61"/>
    </row>
    <row r="113" spans="2:6" x14ac:dyDescent="0.2">
      <c r="B113" s="84"/>
      <c r="C113" s="70"/>
      <c r="D113" s="70"/>
      <c r="E113" s="71"/>
      <c r="F113" s="61"/>
    </row>
    <row r="114" spans="2:6" x14ac:dyDescent="0.2">
      <c r="B114" s="84"/>
      <c r="C114" s="70"/>
      <c r="D114" s="70"/>
      <c r="E114" s="71"/>
      <c r="F114" s="61"/>
    </row>
    <row r="115" spans="2:6" x14ac:dyDescent="0.2">
      <c r="B115" s="84"/>
      <c r="C115" s="70"/>
      <c r="D115" s="70"/>
      <c r="E115" s="71"/>
      <c r="F115" s="61"/>
    </row>
    <row r="116" spans="2:6" x14ac:dyDescent="0.2">
      <c r="B116" s="84"/>
      <c r="C116" s="70"/>
      <c r="D116" s="70"/>
      <c r="E116" s="71"/>
      <c r="F116" s="61"/>
    </row>
    <row r="117" spans="2:6" x14ac:dyDescent="0.2">
      <c r="B117" s="84"/>
      <c r="C117" s="70"/>
      <c r="D117" s="70"/>
      <c r="E117" s="71"/>
      <c r="F117" s="61"/>
    </row>
    <row r="118" spans="2:6" x14ac:dyDescent="0.2">
      <c r="B118" s="84"/>
      <c r="C118" s="70"/>
      <c r="D118" s="70"/>
      <c r="E118" s="71"/>
      <c r="F118" s="61"/>
    </row>
    <row r="119" spans="2:6" x14ac:dyDescent="0.2">
      <c r="B119" s="84"/>
      <c r="C119" s="70"/>
      <c r="D119" s="70"/>
      <c r="E119" s="71"/>
      <c r="F119" s="61"/>
    </row>
    <row r="120" spans="2:6" x14ac:dyDescent="0.2">
      <c r="B120" s="84"/>
      <c r="C120" s="70"/>
      <c r="D120" s="70"/>
      <c r="E120" s="71"/>
      <c r="F120" s="61"/>
    </row>
    <row r="121" spans="2:6" x14ac:dyDescent="0.2">
      <c r="B121" s="84"/>
      <c r="C121" s="70"/>
      <c r="D121" s="70"/>
      <c r="E121" s="71"/>
      <c r="F121" s="61"/>
    </row>
    <row r="122" spans="2:6" x14ac:dyDescent="0.2">
      <c r="B122" s="84"/>
      <c r="C122" s="70"/>
      <c r="D122" s="70"/>
      <c r="E122" s="71"/>
      <c r="F122" s="61"/>
    </row>
    <row r="123" spans="2:6" x14ac:dyDescent="0.2">
      <c r="B123" s="84"/>
      <c r="C123" s="70"/>
      <c r="D123" s="70"/>
      <c r="E123" s="71"/>
      <c r="F123" s="61"/>
    </row>
    <row r="124" spans="2:6" x14ac:dyDescent="0.2">
      <c r="B124" s="84"/>
      <c r="C124" s="70"/>
      <c r="D124" s="70"/>
      <c r="E124" s="71"/>
      <c r="F124" s="61"/>
    </row>
    <row r="125" spans="2:6" x14ac:dyDescent="0.2">
      <c r="B125" s="84"/>
      <c r="C125" s="70"/>
      <c r="D125" s="70"/>
      <c r="E125" s="71"/>
      <c r="F125" s="61"/>
    </row>
    <row r="126" spans="2:6" x14ac:dyDescent="0.2">
      <c r="B126" s="84"/>
      <c r="C126" s="70"/>
      <c r="D126" s="70"/>
      <c r="E126" s="71"/>
      <c r="F126" s="61"/>
    </row>
    <row r="127" spans="2:6" x14ac:dyDescent="0.2">
      <c r="B127" s="84"/>
      <c r="C127" s="70"/>
      <c r="D127" s="70"/>
      <c r="E127" s="71"/>
      <c r="F127" s="61"/>
    </row>
    <row r="128" spans="2:6" x14ac:dyDescent="0.2">
      <c r="B128" s="84"/>
      <c r="C128" s="70"/>
      <c r="D128" s="70"/>
      <c r="E128" s="71"/>
      <c r="F128" s="61"/>
    </row>
    <row r="129" spans="2:6" x14ac:dyDescent="0.2">
      <c r="B129" s="84"/>
      <c r="C129" s="70"/>
      <c r="D129" s="70"/>
      <c r="E129" s="71"/>
      <c r="F129" s="61"/>
    </row>
    <row r="130" spans="2:6" x14ac:dyDescent="0.2">
      <c r="B130" s="84"/>
      <c r="C130" s="70"/>
      <c r="D130" s="70"/>
      <c r="E130" s="71"/>
      <c r="F130" s="61"/>
    </row>
    <row r="131" spans="2:6" x14ac:dyDescent="0.2">
      <c r="B131" s="84"/>
      <c r="C131" s="70"/>
      <c r="D131" s="70"/>
      <c r="E131" s="71"/>
      <c r="F131" s="61"/>
    </row>
    <row r="132" spans="2:6" x14ac:dyDescent="0.2">
      <c r="B132" s="84"/>
      <c r="C132" s="70"/>
      <c r="D132" s="70"/>
      <c r="E132" s="71"/>
      <c r="F132" s="61"/>
    </row>
    <row r="133" spans="2:6" x14ac:dyDescent="0.2">
      <c r="B133" s="84"/>
      <c r="C133" s="70"/>
      <c r="D133" s="70"/>
      <c r="E133" s="71"/>
      <c r="F133" s="61"/>
    </row>
    <row r="134" spans="2:6" x14ac:dyDescent="0.2">
      <c r="B134" s="84"/>
      <c r="C134" s="70"/>
      <c r="D134" s="70"/>
      <c r="E134" s="71"/>
      <c r="F134" s="61"/>
    </row>
    <row r="135" spans="2:6" x14ac:dyDescent="0.2">
      <c r="B135" s="84"/>
      <c r="C135" s="70"/>
      <c r="D135" s="70"/>
      <c r="E135" s="71"/>
      <c r="F135" s="61"/>
    </row>
    <row r="136" spans="2:6" x14ac:dyDescent="0.2">
      <c r="B136" s="84"/>
      <c r="C136" s="70"/>
      <c r="D136" s="70"/>
      <c r="E136" s="71"/>
      <c r="F136" s="61"/>
    </row>
    <row r="137" spans="2:6" x14ac:dyDescent="0.2">
      <c r="B137" s="84"/>
      <c r="C137" s="70"/>
      <c r="D137" s="70"/>
      <c r="E137" s="71"/>
      <c r="F137" s="61"/>
    </row>
    <row r="138" spans="2:6" x14ac:dyDescent="0.2">
      <c r="B138" s="84"/>
      <c r="C138" s="70"/>
      <c r="D138" s="70"/>
      <c r="E138" s="71"/>
      <c r="F138" s="61"/>
    </row>
    <row r="139" spans="2:6" x14ac:dyDescent="0.2">
      <c r="B139" s="84"/>
      <c r="C139" s="70"/>
      <c r="D139" s="70"/>
      <c r="E139" s="71"/>
      <c r="F139" s="61"/>
    </row>
    <row r="140" spans="2:6" x14ac:dyDescent="0.2">
      <c r="B140" s="84"/>
      <c r="C140" s="70"/>
      <c r="D140" s="70"/>
      <c r="E140" s="71"/>
      <c r="F140" s="61"/>
    </row>
    <row r="141" spans="2:6" x14ac:dyDescent="0.2">
      <c r="B141" s="84"/>
      <c r="C141" s="70"/>
      <c r="D141" s="70"/>
      <c r="E141" s="71"/>
      <c r="F141" s="61"/>
    </row>
    <row r="142" spans="2:6" x14ac:dyDescent="0.2">
      <c r="B142" s="84"/>
      <c r="C142" s="70"/>
      <c r="D142" s="70"/>
      <c r="E142" s="71"/>
      <c r="F142" s="61"/>
    </row>
    <row r="143" spans="2:6" x14ac:dyDescent="0.2">
      <c r="B143" s="84"/>
      <c r="C143" s="70"/>
      <c r="D143" s="70"/>
      <c r="E143" s="71"/>
      <c r="F143" s="61"/>
    </row>
    <row r="144" spans="2:6" x14ac:dyDescent="0.2">
      <c r="B144" s="84"/>
      <c r="C144" s="70"/>
      <c r="D144" s="70"/>
      <c r="E144" s="71"/>
      <c r="F144" s="61"/>
    </row>
    <row r="145" spans="2:6" x14ac:dyDescent="0.2">
      <c r="B145" s="84"/>
      <c r="C145" s="70"/>
      <c r="D145" s="70"/>
      <c r="E145" s="71"/>
      <c r="F145" s="61"/>
    </row>
    <row r="146" spans="2:6" x14ac:dyDescent="0.2">
      <c r="B146" s="84"/>
      <c r="C146" s="70"/>
      <c r="D146" s="70"/>
      <c r="E146" s="71"/>
      <c r="F146" s="61"/>
    </row>
    <row r="147" spans="2:6" x14ac:dyDescent="0.2">
      <c r="B147" s="84"/>
      <c r="C147" s="70"/>
      <c r="D147" s="70"/>
      <c r="E147" s="71"/>
      <c r="F147" s="61"/>
    </row>
    <row r="148" spans="2:6" x14ac:dyDescent="0.2">
      <c r="B148" s="84"/>
      <c r="C148" s="70"/>
      <c r="D148" s="70"/>
      <c r="E148" s="71"/>
      <c r="F148" s="61"/>
    </row>
    <row r="149" spans="2:6" x14ac:dyDescent="0.2">
      <c r="B149" s="84"/>
      <c r="C149" s="70"/>
      <c r="D149" s="70"/>
      <c r="E149" s="71"/>
      <c r="F149" s="61"/>
    </row>
    <row r="150" spans="2:6" x14ac:dyDescent="0.2">
      <c r="B150" s="84"/>
      <c r="C150" s="70"/>
      <c r="D150" s="70"/>
      <c r="E150" s="71"/>
      <c r="F150" s="61"/>
    </row>
    <row r="151" spans="2:6" x14ac:dyDescent="0.2">
      <c r="B151" s="84"/>
      <c r="C151" s="70"/>
      <c r="D151" s="70"/>
      <c r="E151" s="71"/>
      <c r="F151" s="61"/>
    </row>
    <row r="152" spans="2:6" x14ac:dyDescent="0.2">
      <c r="B152" s="84"/>
      <c r="C152" s="70"/>
      <c r="D152" s="70"/>
      <c r="E152" s="71"/>
      <c r="F152" s="61"/>
    </row>
    <row r="153" spans="2:6" x14ac:dyDescent="0.2">
      <c r="B153" s="84"/>
      <c r="C153" s="70"/>
      <c r="D153" s="70"/>
      <c r="E153" s="71"/>
      <c r="F153" s="61"/>
    </row>
    <row r="154" spans="2:6" x14ac:dyDescent="0.2">
      <c r="B154" s="84"/>
      <c r="C154" s="70"/>
      <c r="D154" s="70"/>
      <c r="E154" s="71"/>
      <c r="F154" s="61"/>
    </row>
    <row r="155" spans="2:6" x14ac:dyDescent="0.2">
      <c r="B155" s="84"/>
      <c r="C155" s="70"/>
      <c r="D155" s="70"/>
      <c r="E155" s="71"/>
      <c r="F155" s="61"/>
    </row>
    <row r="156" spans="2:6" x14ac:dyDescent="0.2">
      <c r="B156" s="84"/>
      <c r="C156" s="70"/>
      <c r="D156" s="70"/>
      <c r="E156" s="71"/>
      <c r="F156" s="61"/>
    </row>
    <row r="157" spans="2:6" x14ac:dyDescent="0.2">
      <c r="B157" s="84"/>
      <c r="C157" s="70"/>
      <c r="D157" s="70"/>
      <c r="E157" s="71"/>
      <c r="F157" s="61"/>
    </row>
    <row r="158" spans="2:6" x14ac:dyDescent="0.2">
      <c r="B158" s="84"/>
      <c r="C158" s="70"/>
      <c r="D158" s="70"/>
      <c r="E158" s="71"/>
      <c r="F158" s="61"/>
    </row>
    <row r="159" spans="2:6" x14ac:dyDescent="0.2">
      <c r="B159" s="84"/>
      <c r="C159" s="70"/>
      <c r="D159" s="70"/>
      <c r="E159" s="71"/>
      <c r="F159" s="61"/>
    </row>
    <row r="160" spans="2:6" x14ac:dyDescent="0.2">
      <c r="B160" s="84"/>
      <c r="C160" s="70"/>
      <c r="D160" s="70"/>
      <c r="E160" s="71"/>
      <c r="F160" s="61"/>
    </row>
    <row r="161" spans="2:6" x14ac:dyDescent="0.2">
      <c r="B161" s="84"/>
      <c r="C161" s="70"/>
      <c r="D161" s="70"/>
      <c r="E161" s="71"/>
      <c r="F161" s="61"/>
    </row>
    <row r="162" spans="2:6" x14ac:dyDescent="0.2">
      <c r="B162" s="84"/>
      <c r="C162" s="70"/>
      <c r="D162" s="70"/>
      <c r="E162" s="71"/>
      <c r="F162" s="61"/>
    </row>
    <row r="163" spans="2:6" x14ac:dyDescent="0.2">
      <c r="B163" s="84"/>
      <c r="C163" s="70"/>
      <c r="D163" s="70"/>
      <c r="E163" s="71"/>
      <c r="F163" s="61"/>
    </row>
    <row r="164" spans="2:6" x14ac:dyDescent="0.2">
      <c r="B164" s="84"/>
      <c r="C164" s="70"/>
      <c r="D164" s="70"/>
      <c r="E164" s="71"/>
      <c r="F164" s="61"/>
    </row>
    <row r="165" spans="2:6" x14ac:dyDescent="0.2">
      <c r="B165" s="84"/>
      <c r="C165" s="70"/>
      <c r="D165" s="70"/>
      <c r="E165" s="71"/>
      <c r="F165" s="61"/>
    </row>
    <row r="166" spans="2:6" x14ac:dyDescent="0.2">
      <c r="B166" s="84"/>
      <c r="C166" s="70"/>
      <c r="D166" s="70"/>
      <c r="E166" s="71"/>
      <c r="F166" s="61"/>
    </row>
    <row r="167" spans="2:6" x14ac:dyDescent="0.2">
      <c r="B167" s="84"/>
      <c r="C167" s="70"/>
      <c r="D167" s="70"/>
      <c r="E167" s="71"/>
      <c r="F167" s="61"/>
    </row>
    <row r="168" spans="2:6" x14ac:dyDescent="0.2">
      <c r="B168" s="84"/>
      <c r="C168" s="70"/>
      <c r="D168" s="70"/>
      <c r="E168" s="71"/>
      <c r="F168" s="61"/>
    </row>
    <row r="169" spans="2:6" x14ac:dyDescent="0.2">
      <c r="B169" s="84"/>
      <c r="C169" s="70"/>
      <c r="D169" s="70"/>
      <c r="E169" s="71"/>
      <c r="F169" s="61"/>
    </row>
    <row r="170" spans="2:6" x14ac:dyDescent="0.2">
      <c r="B170" s="84"/>
      <c r="C170" s="70"/>
      <c r="D170" s="70"/>
      <c r="E170" s="71"/>
      <c r="F170" s="61"/>
    </row>
    <row r="171" spans="2:6" x14ac:dyDescent="0.2">
      <c r="B171" s="84"/>
      <c r="C171" s="70"/>
      <c r="D171" s="70"/>
      <c r="E171" s="71"/>
      <c r="F171" s="61"/>
    </row>
    <row r="172" spans="2:6" x14ac:dyDescent="0.2">
      <c r="B172" s="84"/>
      <c r="C172" s="70"/>
      <c r="D172" s="70"/>
      <c r="E172" s="71"/>
      <c r="F172" s="61"/>
    </row>
    <row r="173" spans="2:6" x14ac:dyDescent="0.2">
      <c r="B173" s="84"/>
      <c r="C173" s="70"/>
      <c r="D173" s="70"/>
      <c r="E173" s="71"/>
      <c r="F173" s="61"/>
    </row>
    <row r="174" spans="2:6" x14ac:dyDescent="0.2">
      <c r="B174" s="84"/>
      <c r="C174" s="70"/>
      <c r="D174" s="70"/>
      <c r="E174" s="71"/>
      <c r="F174" s="61"/>
    </row>
    <row r="175" spans="2:6" x14ac:dyDescent="0.2">
      <c r="B175" s="84"/>
      <c r="C175" s="70"/>
      <c r="D175" s="70"/>
      <c r="E175" s="71"/>
      <c r="F175" s="61"/>
    </row>
    <row r="176" spans="2:6" x14ac:dyDescent="0.2">
      <c r="B176" s="84"/>
      <c r="C176" s="70"/>
      <c r="D176" s="70"/>
      <c r="E176" s="71"/>
      <c r="F176" s="61"/>
    </row>
    <row r="177" spans="2:6" x14ac:dyDescent="0.2">
      <c r="B177" s="84"/>
      <c r="C177" s="70"/>
      <c r="D177" s="70"/>
      <c r="E177" s="71"/>
      <c r="F177" s="61"/>
    </row>
    <row r="178" spans="2:6" x14ac:dyDescent="0.2">
      <c r="B178" s="84"/>
      <c r="C178" s="70"/>
      <c r="D178" s="70"/>
      <c r="E178" s="71"/>
      <c r="F178" s="61"/>
    </row>
    <row r="179" spans="2:6" x14ac:dyDescent="0.2">
      <c r="B179" s="84"/>
      <c r="C179" s="70"/>
      <c r="D179" s="70"/>
      <c r="E179" s="71"/>
      <c r="F179" s="61"/>
    </row>
    <row r="180" spans="2:6" x14ac:dyDescent="0.2">
      <c r="B180" s="84"/>
      <c r="C180" s="70"/>
      <c r="D180" s="70"/>
      <c r="E180" s="71"/>
      <c r="F180" s="61"/>
    </row>
    <row r="181" spans="2:6" x14ac:dyDescent="0.2">
      <c r="B181" s="84"/>
      <c r="C181" s="70"/>
      <c r="D181" s="70"/>
      <c r="E181" s="71"/>
      <c r="F181" s="61"/>
    </row>
    <row r="182" spans="2:6" x14ac:dyDescent="0.2">
      <c r="B182" s="84"/>
      <c r="C182" s="70"/>
      <c r="D182" s="70"/>
      <c r="E182" s="71"/>
      <c r="F182" s="61"/>
    </row>
    <row r="183" spans="2:6" x14ac:dyDescent="0.2">
      <c r="B183" s="84"/>
      <c r="C183" s="70"/>
      <c r="D183" s="70"/>
      <c r="E183" s="71"/>
      <c r="F183" s="61"/>
    </row>
    <row r="184" spans="2:6" x14ac:dyDescent="0.2">
      <c r="B184" s="84"/>
      <c r="C184" s="70"/>
      <c r="D184" s="70"/>
      <c r="E184" s="71"/>
      <c r="F184" s="61"/>
    </row>
    <row r="185" spans="2:6" x14ac:dyDescent="0.2">
      <c r="B185" s="84"/>
      <c r="C185" s="70"/>
      <c r="D185" s="70"/>
      <c r="E185" s="71"/>
      <c r="F185" s="61"/>
    </row>
    <row r="186" spans="2:6" x14ac:dyDescent="0.2">
      <c r="B186" s="84"/>
      <c r="C186" s="70"/>
      <c r="D186" s="70"/>
      <c r="E186" s="71"/>
      <c r="F186" s="61"/>
    </row>
    <row r="187" spans="2:6" x14ac:dyDescent="0.2">
      <c r="B187" s="84"/>
      <c r="C187" s="70"/>
      <c r="D187" s="70"/>
      <c r="E187" s="71"/>
      <c r="F187" s="61"/>
    </row>
    <row r="188" spans="2:6" x14ac:dyDescent="0.2">
      <c r="B188" s="84"/>
      <c r="C188" s="70"/>
      <c r="D188" s="70"/>
      <c r="E188" s="71"/>
      <c r="F188" s="61"/>
    </row>
    <row r="189" spans="2:6" x14ac:dyDescent="0.2">
      <c r="B189" s="84"/>
      <c r="C189" s="70"/>
      <c r="D189" s="70"/>
      <c r="E189" s="71"/>
      <c r="F189" s="61"/>
    </row>
    <row r="190" spans="2:6" x14ac:dyDescent="0.2">
      <c r="B190" s="84"/>
      <c r="C190" s="70"/>
      <c r="D190" s="70"/>
      <c r="E190" s="71"/>
      <c r="F190" s="61"/>
    </row>
    <row r="191" spans="2:6" x14ac:dyDescent="0.2">
      <c r="B191" s="84"/>
      <c r="C191" s="70"/>
      <c r="D191" s="70"/>
      <c r="E191" s="71"/>
      <c r="F191" s="61"/>
    </row>
    <row r="192" spans="2:6" x14ac:dyDescent="0.2">
      <c r="B192" s="84"/>
      <c r="C192" s="70"/>
      <c r="D192" s="70"/>
      <c r="E192" s="71"/>
      <c r="F192" s="61"/>
    </row>
    <row r="193" spans="2:6" x14ac:dyDescent="0.2">
      <c r="B193" s="84"/>
      <c r="C193" s="70"/>
      <c r="D193" s="70"/>
      <c r="E193" s="71"/>
      <c r="F193" s="61"/>
    </row>
    <row r="194" spans="2:6" x14ac:dyDescent="0.2">
      <c r="B194" s="84"/>
      <c r="C194" s="70"/>
      <c r="D194" s="70"/>
      <c r="E194" s="71"/>
      <c r="F194" s="61"/>
    </row>
    <row r="195" spans="2:6" x14ac:dyDescent="0.2">
      <c r="B195" s="84"/>
      <c r="C195" s="70"/>
      <c r="D195" s="70"/>
      <c r="E195" s="71"/>
      <c r="F195" s="61"/>
    </row>
    <row r="196" spans="2:6" x14ac:dyDescent="0.2">
      <c r="B196" s="84"/>
      <c r="C196" s="70"/>
      <c r="D196" s="70"/>
      <c r="E196" s="71"/>
      <c r="F196" s="61"/>
    </row>
    <row r="197" spans="2:6" x14ac:dyDescent="0.2">
      <c r="B197" s="84"/>
      <c r="C197" s="70"/>
      <c r="D197" s="70"/>
      <c r="E197" s="71"/>
      <c r="F197" s="61"/>
    </row>
    <row r="198" spans="2:6" x14ac:dyDescent="0.2">
      <c r="B198" s="84"/>
      <c r="C198" s="70"/>
      <c r="D198" s="70"/>
      <c r="E198" s="71"/>
      <c r="F198" s="61"/>
    </row>
    <row r="199" spans="2:6" x14ac:dyDescent="0.2">
      <c r="B199" s="84"/>
      <c r="C199" s="70"/>
      <c r="D199" s="70"/>
      <c r="E199" s="71"/>
      <c r="F199" s="61"/>
    </row>
    <row r="200" spans="2:6" x14ac:dyDescent="0.2">
      <c r="B200" s="84"/>
      <c r="C200" s="70"/>
      <c r="D200" s="70"/>
      <c r="E200" s="71"/>
      <c r="F200" s="61"/>
    </row>
    <row r="201" spans="2:6" x14ac:dyDescent="0.2">
      <c r="B201" s="84"/>
      <c r="C201" s="70"/>
      <c r="D201" s="70"/>
      <c r="E201" s="71"/>
      <c r="F201" s="61"/>
    </row>
    <row r="202" spans="2:6" x14ac:dyDescent="0.2">
      <c r="B202" s="84"/>
      <c r="C202" s="70"/>
      <c r="D202" s="70"/>
      <c r="E202" s="71"/>
      <c r="F202" s="61"/>
    </row>
    <row r="203" spans="2:6" x14ac:dyDescent="0.2">
      <c r="B203" s="84"/>
      <c r="C203" s="70"/>
      <c r="D203" s="70"/>
      <c r="E203" s="71"/>
      <c r="F203" s="61"/>
    </row>
    <row r="204" spans="2:6" x14ac:dyDescent="0.2">
      <c r="B204" s="84"/>
      <c r="C204" s="70"/>
      <c r="D204" s="70"/>
      <c r="E204" s="71"/>
      <c r="F204" s="61"/>
    </row>
    <row r="205" spans="2:6" x14ac:dyDescent="0.2">
      <c r="B205" s="84"/>
      <c r="C205" s="70"/>
      <c r="D205" s="70"/>
      <c r="E205" s="71"/>
      <c r="F205" s="61"/>
    </row>
    <row r="206" spans="2:6" x14ac:dyDescent="0.2">
      <c r="B206" s="84"/>
      <c r="C206" s="70"/>
      <c r="D206" s="70"/>
      <c r="E206" s="71"/>
      <c r="F206" s="61"/>
    </row>
    <row r="207" spans="2:6" x14ac:dyDescent="0.2">
      <c r="B207" s="84"/>
      <c r="C207" s="70"/>
      <c r="D207" s="70"/>
      <c r="E207" s="71"/>
      <c r="F207" s="61"/>
    </row>
    <row r="208" spans="2:6" x14ac:dyDescent="0.2">
      <c r="B208" s="84"/>
      <c r="C208" s="70"/>
      <c r="D208" s="70"/>
      <c r="E208" s="71"/>
      <c r="F208" s="61"/>
    </row>
    <row r="209" spans="2:6" x14ac:dyDescent="0.2">
      <c r="B209" s="84"/>
      <c r="C209" s="70"/>
      <c r="D209" s="70"/>
      <c r="E209" s="71"/>
      <c r="F209" s="61"/>
    </row>
    <row r="210" spans="2:6" x14ac:dyDescent="0.2">
      <c r="B210" s="84"/>
      <c r="C210" s="70"/>
      <c r="D210" s="70"/>
      <c r="E210" s="71"/>
      <c r="F210" s="61"/>
    </row>
    <row r="211" spans="2:6" x14ac:dyDescent="0.2">
      <c r="B211" s="84"/>
      <c r="C211" s="70"/>
      <c r="D211" s="70"/>
      <c r="E211" s="71"/>
      <c r="F211" s="61"/>
    </row>
    <row r="212" spans="2:6" x14ac:dyDescent="0.2">
      <c r="B212" s="84"/>
      <c r="C212" s="70"/>
      <c r="D212" s="70"/>
      <c r="E212" s="71"/>
      <c r="F212" s="61"/>
    </row>
    <row r="213" spans="2:6" x14ac:dyDescent="0.2">
      <c r="B213" s="84"/>
      <c r="C213" s="70"/>
      <c r="D213" s="70"/>
      <c r="E213" s="71"/>
      <c r="F213" s="61"/>
    </row>
    <row r="214" spans="2:6" x14ac:dyDescent="0.2">
      <c r="B214" s="84"/>
      <c r="C214" s="70"/>
      <c r="D214" s="70"/>
      <c r="E214" s="71"/>
      <c r="F214" s="61"/>
    </row>
    <row r="215" spans="2:6" x14ac:dyDescent="0.2">
      <c r="B215" s="84"/>
      <c r="C215" s="70"/>
      <c r="D215" s="70"/>
      <c r="E215" s="71"/>
      <c r="F215" s="61"/>
    </row>
    <row r="216" spans="2:6" x14ac:dyDescent="0.2">
      <c r="B216" s="84"/>
      <c r="C216" s="70"/>
      <c r="D216" s="70"/>
      <c r="E216" s="71"/>
      <c r="F216" s="61"/>
    </row>
    <row r="217" spans="2:6" x14ac:dyDescent="0.2">
      <c r="B217" s="84"/>
      <c r="C217" s="70"/>
      <c r="D217" s="70"/>
      <c r="E217" s="71"/>
      <c r="F217" s="61"/>
    </row>
    <row r="218" spans="2:6" x14ac:dyDescent="0.2">
      <c r="B218" s="84"/>
      <c r="C218" s="70"/>
      <c r="D218" s="70"/>
      <c r="E218" s="71"/>
      <c r="F218" s="61"/>
    </row>
    <row r="219" spans="2:6" x14ac:dyDescent="0.2">
      <c r="B219" s="84"/>
      <c r="C219" s="70"/>
      <c r="D219" s="70"/>
      <c r="E219" s="71"/>
      <c r="F219" s="61"/>
    </row>
    <row r="220" spans="2:6" x14ac:dyDescent="0.2">
      <c r="B220" s="84"/>
      <c r="C220" s="70"/>
      <c r="D220" s="70"/>
      <c r="E220" s="71"/>
      <c r="F220" s="61"/>
    </row>
    <row r="221" spans="2:6" x14ac:dyDescent="0.2">
      <c r="B221" s="84"/>
      <c r="C221" s="70"/>
      <c r="D221" s="70"/>
      <c r="E221" s="71"/>
      <c r="F221" s="61"/>
    </row>
    <row r="222" spans="2:6" x14ac:dyDescent="0.2">
      <c r="B222" s="84"/>
      <c r="C222" s="70"/>
      <c r="D222" s="70"/>
      <c r="E222" s="71"/>
      <c r="F222" s="61"/>
    </row>
    <row r="223" spans="2:6" x14ac:dyDescent="0.2">
      <c r="B223" s="84"/>
      <c r="C223" s="70"/>
      <c r="D223" s="70"/>
      <c r="E223" s="71"/>
      <c r="F223" s="61"/>
    </row>
    <row r="224" spans="2:6" x14ac:dyDescent="0.2">
      <c r="B224" s="84"/>
      <c r="C224" s="70"/>
      <c r="D224" s="70"/>
      <c r="E224" s="71"/>
      <c r="F224" s="61"/>
    </row>
    <row r="225" spans="2:6" x14ac:dyDescent="0.2">
      <c r="B225" s="84"/>
      <c r="C225" s="70"/>
      <c r="D225" s="70"/>
      <c r="E225" s="71"/>
      <c r="F225" s="61"/>
    </row>
    <row r="226" spans="2:6" x14ac:dyDescent="0.2">
      <c r="B226" s="84"/>
      <c r="C226" s="70"/>
      <c r="D226" s="70"/>
      <c r="E226" s="71"/>
      <c r="F226" s="61"/>
    </row>
    <row r="227" spans="2:6" x14ac:dyDescent="0.2">
      <c r="B227" s="84"/>
      <c r="C227" s="70"/>
      <c r="D227" s="70"/>
      <c r="E227" s="71"/>
      <c r="F227" s="61"/>
    </row>
    <row r="228" spans="2:6" x14ac:dyDescent="0.2">
      <c r="B228" s="84"/>
      <c r="C228" s="70"/>
      <c r="D228" s="70"/>
      <c r="E228" s="71"/>
      <c r="F228" s="61"/>
    </row>
    <row r="229" spans="2:6" x14ac:dyDescent="0.2">
      <c r="B229" s="84"/>
      <c r="C229" s="70"/>
      <c r="D229" s="70"/>
      <c r="E229" s="71"/>
      <c r="F229" s="61"/>
    </row>
    <row r="230" spans="2:6" x14ac:dyDescent="0.2">
      <c r="B230" s="84"/>
      <c r="C230" s="70"/>
      <c r="D230" s="70"/>
      <c r="E230" s="71"/>
      <c r="F230" s="61"/>
    </row>
    <row r="231" spans="2:6" x14ac:dyDescent="0.2">
      <c r="B231" s="84"/>
      <c r="C231" s="70"/>
      <c r="D231" s="70"/>
      <c r="E231" s="71"/>
      <c r="F231" s="61"/>
    </row>
    <row r="232" spans="2:6" x14ac:dyDescent="0.2">
      <c r="B232" s="84"/>
      <c r="C232" s="70"/>
      <c r="D232" s="70"/>
      <c r="E232" s="71"/>
      <c r="F232" s="61"/>
    </row>
    <row r="233" spans="2:6" x14ac:dyDescent="0.2">
      <c r="B233" s="84"/>
      <c r="C233" s="70"/>
      <c r="D233" s="70"/>
      <c r="E233" s="71"/>
      <c r="F233" s="61"/>
    </row>
    <row r="234" spans="2:6" x14ac:dyDescent="0.2">
      <c r="B234" s="84"/>
      <c r="C234" s="70"/>
      <c r="D234" s="70"/>
      <c r="E234" s="71"/>
      <c r="F234" s="61"/>
    </row>
    <row r="235" spans="2:6" x14ac:dyDescent="0.2">
      <c r="B235" s="84"/>
      <c r="C235" s="70"/>
      <c r="D235" s="70"/>
      <c r="E235" s="71"/>
      <c r="F235" s="61"/>
    </row>
    <row r="236" spans="2:6" x14ac:dyDescent="0.2">
      <c r="B236" s="84"/>
      <c r="C236" s="70"/>
      <c r="D236" s="70"/>
      <c r="E236" s="71"/>
      <c r="F236" s="61"/>
    </row>
    <row r="237" spans="2:6" x14ac:dyDescent="0.2">
      <c r="B237" s="84"/>
      <c r="C237" s="70"/>
      <c r="D237" s="70"/>
      <c r="E237" s="71"/>
      <c r="F237" s="61"/>
    </row>
    <row r="238" spans="2:6" x14ac:dyDescent="0.2">
      <c r="B238" s="84"/>
      <c r="C238" s="70"/>
      <c r="D238" s="70"/>
      <c r="E238" s="71"/>
      <c r="F238" s="61"/>
    </row>
    <row r="239" spans="2:6" x14ac:dyDescent="0.2">
      <c r="B239" s="84"/>
      <c r="C239" s="70"/>
      <c r="D239" s="70"/>
      <c r="E239" s="71"/>
      <c r="F239" s="61"/>
    </row>
    <row r="240" spans="2:6" x14ac:dyDescent="0.2">
      <c r="B240" s="84"/>
      <c r="C240" s="70"/>
      <c r="D240" s="70"/>
      <c r="E240" s="71"/>
      <c r="F240" s="61"/>
    </row>
    <row r="241" spans="2:6" x14ac:dyDescent="0.2">
      <c r="B241" s="84"/>
      <c r="C241" s="70"/>
      <c r="D241" s="70"/>
      <c r="E241" s="71"/>
      <c r="F241" s="61"/>
    </row>
    <row r="242" spans="2:6" x14ac:dyDescent="0.2">
      <c r="B242" s="84"/>
      <c r="C242" s="70"/>
      <c r="D242" s="70"/>
      <c r="E242" s="71"/>
      <c r="F242" s="61"/>
    </row>
    <row r="243" spans="2:6" x14ac:dyDescent="0.2">
      <c r="B243" s="84"/>
      <c r="C243" s="70"/>
      <c r="D243" s="70"/>
      <c r="E243" s="71"/>
      <c r="F243" s="61"/>
    </row>
    <row r="244" spans="2:6" x14ac:dyDescent="0.2">
      <c r="B244" s="84"/>
      <c r="C244" s="70"/>
      <c r="D244" s="70"/>
      <c r="E244" s="71"/>
      <c r="F244" s="61"/>
    </row>
    <row r="245" spans="2:6" x14ac:dyDescent="0.2">
      <c r="B245" s="84"/>
      <c r="C245" s="70"/>
      <c r="D245" s="70"/>
      <c r="E245" s="71"/>
      <c r="F245" s="61"/>
    </row>
    <row r="246" spans="2:6" x14ac:dyDescent="0.2">
      <c r="B246" s="84"/>
      <c r="C246" s="70"/>
      <c r="D246" s="70"/>
      <c r="E246" s="71"/>
      <c r="F246" s="61"/>
    </row>
    <row r="247" spans="2:6" x14ac:dyDescent="0.2">
      <c r="B247" s="84"/>
      <c r="C247" s="70"/>
      <c r="D247" s="70"/>
      <c r="E247" s="71"/>
      <c r="F247" s="61"/>
    </row>
    <row r="248" spans="2:6" x14ac:dyDescent="0.2">
      <c r="B248" s="84"/>
      <c r="C248" s="70"/>
      <c r="D248" s="70"/>
      <c r="E248" s="71"/>
      <c r="F248" s="61"/>
    </row>
    <row r="249" spans="2:6" x14ac:dyDescent="0.2">
      <c r="B249" s="84"/>
      <c r="C249" s="70"/>
      <c r="D249" s="70"/>
      <c r="E249" s="71"/>
      <c r="F249" s="61"/>
    </row>
    <row r="250" spans="2:6" x14ac:dyDescent="0.2">
      <c r="B250" s="84"/>
      <c r="C250" s="70"/>
      <c r="D250" s="70"/>
      <c r="E250" s="71"/>
      <c r="F250" s="61"/>
    </row>
    <row r="251" spans="2:6" x14ac:dyDescent="0.2">
      <c r="B251" s="84"/>
      <c r="C251" s="70"/>
      <c r="D251" s="70"/>
      <c r="E251" s="71"/>
      <c r="F251" s="61"/>
    </row>
    <row r="252" spans="2:6" x14ac:dyDescent="0.2">
      <c r="B252" s="84"/>
      <c r="C252" s="70"/>
      <c r="D252" s="70"/>
      <c r="E252" s="71"/>
      <c r="F252" s="61"/>
    </row>
    <row r="253" spans="2:6" x14ac:dyDescent="0.2">
      <c r="B253" s="84"/>
      <c r="C253" s="70"/>
      <c r="D253" s="70"/>
      <c r="E253" s="71"/>
      <c r="F253" s="61"/>
    </row>
    <row r="254" spans="2:6" x14ac:dyDescent="0.2">
      <c r="B254" s="84"/>
      <c r="C254" s="70"/>
      <c r="D254" s="70"/>
      <c r="E254" s="71"/>
      <c r="F254" s="61"/>
    </row>
    <row r="255" spans="2:6" x14ac:dyDescent="0.2">
      <c r="B255" s="84"/>
      <c r="C255" s="70"/>
      <c r="D255" s="70"/>
      <c r="E255" s="71"/>
      <c r="F255" s="61"/>
    </row>
    <row r="256" spans="2:6" x14ac:dyDescent="0.2">
      <c r="B256" s="84"/>
      <c r="C256" s="70"/>
      <c r="D256" s="70"/>
      <c r="E256" s="71"/>
      <c r="F256" s="61"/>
    </row>
    <row r="257" spans="2:6" x14ac:dyDescent="0.2">
      <c r="B257" s="84"/>
      <c r="C257" s="70"/>
      <c r="D257" s="70"/>
      <c r="E257" s="71"/>
      <c r="F257" s="61"/>
    </row>
    <row r="258" spans="2:6" x14ac:dyDescent="0.2">
      <c r="B258" s="84"/>
      <c r="C258" s="70"/>
      <c r="D258" s="70"/>
      <c r="E258" s="71"/>
      <c r="F258" s="61"/>
    </row>
    <row r="259" spans="2:6" x14ac:dyDescent="0.2">
      <c r="B259" s="84"/>
      <c r="C259" s="70"/>
      <c r="D259" s="70"/>
      <c r="E259" s="71"/>
      <c r="F259" s="61"/>
    </row>
    <row r="260" spans="2:6" x14ac:dyDescent="0.2">
      <c r="B260" s="84"/>
      <c r="C260" s="70"/>
      <c r="D260" s="70"/>
      <c r="E260" s="71"/>
      <c r="F260" s="61"/>
    </row>
    <row r="261" spans="2:6" x14ac:dyDescent="0.2">
      <c r="B261" s="84"/>
      <c r="C261" s="70"/>
      <c r="D261" s="70"/>
      <c r="E261" s="71"/>
      <c r="F261" s="61"/>
    </row>
    <row r="262" spans="2:6" x14ac:dyDescent="0.2">
      <c r="B262" s="84"/>
      <c r="C262" s="70"/>
      <c r="D262" s="70"/>
      <c r="E262" s="71"/>
      <c r="F262" s="61"/>
    </row>
    <row r="263" spans="2:6" x14ac:dyDescent="0.2">
      <c r="B263" s="84"/>
      <c r="C263" s="70"/>
      <c r="D263" s="70"/>
      <c r="E263" s="71"/>
      <c r="F263" s="61"/>
    </row>
    <row r="264" spans="2:6" x14ac:dyDescent="0.2">
      <c r="B264" s="84"/>
      <c r="C264" s="70"/>
      <c r="D264" s="70"/>
      <c r="E264" s="71"/>
      <c r="F264" s="61"/>
    </row>
    <row r="265" spans="2:6" x14ac:dyDescent="0.2">
      <c r="B265" s="84"/>
      <c r="C265" s="70"/>
      <c r="D265" s="70"/>
      <c r="E265" s="71"/>
      <c r="F265" s="61"/>
    </row>
    <row r="266" spans="2:6" x14ac:dyDescent="0.2">
      <c r="B266" s="84"/>
      <c r="C266" s="70"/>
      <c r="D266" s="70"/>
      <c r="E266" s="71"/>
      <c r="F266" s="61"/>
    </row>
    <row r="267" spans="2:6" x14ac:dyDescent="0.2">
      <c r="B267" s="84"/>
      <c r="C267" s="70"/>
      <c r="D267" s="70"/>
      <c r="E267" s="71"/>
      <c r="F267" s="61"/>
    </row>
    <row r="268" spans="2:6" x14ac:dyDescent="0.2">
      <c r="B268" s="84"/>
      <c r="C268" s="70"/>
      <c r="D268" s="70"/>
      <c r="E268" s="71"/>
      <c r="F268" s="61"/>
    </row>
    <row r="269" spans="2:6" x14ac:dyDescent="0.2">
      <c r="B269" s="84"/>
      <c r="C269" s="70"/>
      <c r="D269" s="70"/>
      <c r="E269" s="71"/>
      <c r="F269" s="61"/>
    </row>
    <row r="270" spans="2:6" x14ac:dyDescent="0.2">
      <c r="B270" s="84"/>
      <c r="C270" s="70"/>
      <c r="D270" s="70"/>
      <c r="E270" s="71"/>
      <c r="F270" s="61"/>
    </row>
    <row r="271" spans="2:6" x14ac:dyDescent="0.2">
      <c r="B271" s="84"/>
      <c r="C271" s="70"/>
      <c r="D271" s="70"/>
      <c r="E271" s="71"/>
      <c r="F271" s="61"/>
    </row>
    <row r="272" spans="2:6" x14ac:dyDescent="0.2">
      <c r="B272" s="84"/>
      <c r="C272" s="70"/>
      <c r="D272" s="70"/>
      <c r="E272" s="71"/>
      <c r="F272" s="61"/>
    </row>
    <row r="273" spans="2:6" x14ac:dyDescent="0.2">
      <c r="B273" s="84"/>
      <c r="C273" s="70"/>
      <c r="D273" s="70"/>
      <c r="E273" s="71"/>
      <c r="F273" s="61"/>
    </row>
    <row r="274" spans="2:6" x14ac:dyDescent="0.2">
      <c r="B274" s="84"/>
      <c r="C274" s="70"/>
      <c r="D274" s="70"/>
      <c r="E274" s="71"/>
      <c r="F274" s="61"/>
    </row>
    <row r="275" spans="2:6" x14ac:dyDescent="0.2">
      <c r="B275" s="84"/>
      <c r="C275" s="70"/>
      <c r="D275" s="70"/>
      <c r="E275" s="71"/>
      <c r="F275" s="61"/>
    </row>
    <row r="276" spans="2:6" x14ac:dyDescent="0.2">
      <c r="B276" s="84"/>
      <c r="C276" s="70"/>
      <c r="D276" s="70"/>
      <c r="E276" s="71"/>
      <c r="F276" s="61"/>
    </row>
    <row r="277" spans="2:6" x14ac:dyDescent="0.2">
      <c r="B277" s="84"/>
      <c r="C277" s="70"/>
      <c r="D277" s="70"/>
      <c r="E277" s="71"/>
      <c r="F277" s="61"/>
    </row>
    <row r="278" spans="2:6" x14ac:dyDescent="0.2">
      <c r="B278" s="84"/>
      <c r="C278" s="70"/>
      <c r="D278" s="70"/>
      <c r="E278" s="71"/>
      <c r="F278" s="61"/>
    </row>
    <row r="279" spans="2:6" x14ac:dyDescent="0.2">
      <c r="B279" s="84"/>
      <c r="C279" s="70"/>
      <c r="D279" s="70"/>
      <c r="E279" s="71"/>
      <c r="F279" s="61"/>
    </row>
    <row r="280" spans="2:6" x14ac:dyDescent="0.2">
      <c r="B280" s="84"/>
      <c r="C280" s="70"/>
      <c r="D280" s="70"/>
      <c r="E280" s="71"/>
      <c r="F280" s="61"/>
    </row>
    <row r="281" spans="2:6" x14ac:dyDescent="0.2">
      <c r="B281" s="84"/>
      <c r="C281" s="70"/>
      <c r="D281" s="70"/>
      <c r="E281" s="71"/>
      <c r="F281" s="61"/>
    </row>
    <row r="282" spans="2:6" x14ac:dyDescent="0.2">
      <c r="B282" s="84"/>
      <c r="C282" s="70"/>
      <c r="D282" s="70"/>
      <c r="E282" s="71"/>
      <c r="F282" s="61"/>
    </row>
    <row r="283" spans="2:6" x14ac:dyDescent="0.2">
      <c r="B283" s="84"/>
      <c r="C283" s="70"/>
      <c r="D283" s="70"/>
      <c r="E283" s="71"/>
      <c r="F283" s="61"/>
    </row>
    <row r="284" spans="2:6" x14ac:dyDescent="0.2">
      <c r="B284" s="84"/>
      <c r="C284" s="70"/>
      <c r="D284" s="70"/>
      <c r="E284" s="71"/>
      <c r="F284" s="61"/>
    </row>
    <row r="285" spans="2:6" x14ac:dyDescent="0.2">
      <c r="B285" s="84"/>
      <c r="C285" s="70"/>
      <c r="D285" s="70"/>
      <c r="E285" s="71"/>
      <c r="F285" s="61"/>
    </row>
    <row r="286" spans="2:6" x14ac:dyDescent="0.2">
      <c r="B286" s="84"/>
      <c r="C286" s="70"/>
      <c r="D286" s="70"/>
      <c r="E286" s="71"/>
      <c r="F286" s="61"/>
    </row>
    <row r="287" spans="2:6" x14ac:dyDescent="0.2">
      <c r="B287" s="84"/>
      <c r="C287" s="70"/>
      <c r="D287" s="70"/>
      <c r="E287" s="71"/>
      <c r="F287" s="61"/>
    </row>
    <row r="288" spans="2:6" x14ac:dyDescent="0.2">
      <c r="B288" s="84"/>
      <c r="C288" s="70"/>
      <c r="D288" s="70"/>
      <c r="E288" s="71"/>
      <c r="F288" s="61"/>
    </row>
    <row r="289" spans="2:6" x14ac:dyDescent="0.2">
      <c r="B289" s="84"/>
      <c r="C289" s="70"/>
      <c r="D289" s="70"/>
      <c r="E289" s="71"/>
      <c r="F289" s="61"/>
    </row>
    <row r="290" spans="2:6" x14ac:dyDescent="0.2">
      <c r="B290" s="84"/>
      <c r="C290" s="70"/>
      <c r="D290" s="70"/>
      <c r="E290" s="71"/>
      <c r="F290" s="61"/>
    </row>
    <row r="291" spans="2:6" x14ac:dyDescent="0.2">
      <c r="B291" s="84"/>
      <c r="C291" s="70"/>
      <c r="D291" s="70"/>
      <c r="E291" s="71"/>
      <c r="F291" s="61"/>
    </row>
    <row r="292" spans="2:6" x14ac:dyDescent="0.2">
      <c r="B292" s="84"/>
      <c r="C292" s="70"/>
      <c r="D292" s="70"/>
      <c r="E292" s="71"/>
      <c r="F292" s="61"/>
    </row>
    <row r="293" spans="2:6" x14ac:dyDescent="0.2">
      <c r="B293" s="84"/>
      <c r="C293" s="70"/>
      <c r="D293" s="70"/>
      <c r="E293" s="71"/>
      <c r="F293" s="61"/>
    </row>
    <row r="294" spans="2:6" x14ac:dyDescent="0.2">
      <c r="B294" s="84"/>
      <c r="C294" s="70"/>
      <c r="D294" s="70"/>
      <c r="E294" s="71"/>
      <c r="F294" s="61"/>
    </row>
    <row r="295" spans="2:6" x14ac:dyDescent="0.2">
      <c r="B295" s="84"/>
      <c r="C295" s="70"/>
      <c r="D295" s="70"/>
      <c r="E295" s="71"/>
      <c r="F295" s="61"/>
    </row>
    <row r="296" spans="2:6" x14ac:dyDescent="0.2">
      <c r="B296" s="84"/>
      <c r="C296" s="70"/>
      <c r="D296" s="70"/>
      <c r="E296" s="71"/>
      <c r="F296" s="61"/>
    </row>
    <row r="297" spans="2:6" x14ac:dyDescent="0.2">
      <c r="B297" s="84"/>
      <c r="C297" s="70"/>
      <c r="D297" s="70"/>
      <c r="E297" s="71"/>
      <c r="F297" s="61"/>
    </row>
    <row r="298" spans="2:6" x14ac:dyDescent="0.2">
      <c r="B298" s="84"/>
      <c r="C298" s="70"/>
      <c r="D298" s="70"/>
      <c r="E298" s="71"/>
      <c r="F298" s="61"/>
    </row>
    <row r="299" spans="2:6" x14ac:dyDescent="0.2">
      <c r="B299" s="84"/>
      <c r="C299" s="70"/>
      <c r="D299" s="70"/>
      <c r="E299" s="71"/>
      <c r="F299" s="61"/>
    </row>
    <row r="300" spans="2:6" x14ac:dyDescent="0.2">
      <c r="B300" s="84"/>
      <c r="C300" s="70"/>
      <c r="D300" s="70"/>
      <c r="E300" s="71"/>
      <c r="F300" s="61"/>
    </row>
    <row r="301" spans="2:6" x14ac:dyDescent="0.2">
      <c r="B301" s="84"/>
      <c r="C301" s="70"/>
      <c r="D301" s="70"/>
      <c r="E301" s="71"/>
      <c r="F301" s="61"/>
    </row>
    <row r="302" spans="2:6" x14ac:dyDescent="0.2">
      <c r="B302" s="84"/>
      <c r="C302" s="70"/>
      <c r="D302" s="70"/>
      <c r="E302" s="71"/>
      <c r="F302" s="61"/>
    </row>
    <row r="303" spans="2:6" x14ac:dyDescent="0.2">
      <c r="B303" s="84"/>
      <c r="C303" s="70"/>
      <c r="D303" s="70"/>
      <c r="E303" s="71"/>
      <c r="F303" s="61"/>
    </row>
    <row r="304" spans="2:6" x14ac:dyDescent="0.2">
      <c r="B304" s="84"/>
      <c r="C304" s="70"/>
      <c r="D304" s="70"/>
      <c r="E304" s="71"/>
      <c r="F304" s="61"/>
    </row>
    <row r="305" spans="2:6" x14ac:dyDescent="0.2">
      <c r="B305" s="84"/>
      <c r="C305" s="70"/>
      <c r="D305" s="70"/>
      <c r="E305" s="71"/>
      <c r="F305" s="61"/>
    </row>
    <row r="306" spans="2:6" x14ac:dyDescent="0.2">
      <c r="B306" s="84"/>
      <c r="C306" s="70"/>
      <c r="D306" s="70"/>
      <c r="E306" s="71"/>
      <c r="F306" s="61"/>
    </row>
    <row r="307" spans="2:6" x14ac:dyDescent="0.2">
      <c r="B307" s="84"/>
      <c r="C307" s="70"/>
      <c r="D307" s="70"/>
      <c r="E307" s="71"/>
      <c r="F307" s="61"/>
    </row>
    <row r="308" spans="2:6" x14ac:dyDescent="0.2">
      <c r="B308" s="84"/>
      <c r="C308" s="70"/>
      <c r="D308" s="70"/>
      <c r="E308" s="71"/>
      <c r="F308" s="61"/>
    </row>
    <row r="309" spans="2:6" x14ac:dyDescent="0.2">
      <c r="B309" s="84"/>
      <c r="C309" s="70"/>
      <c r="D309" s="70"/>
      <c r="E309" s="71"/>
      <c r="F309" s="61"/>
    </row>
    <row r="310" spans="2:6" x14ac:dyDescent="0.2">
      <c r="B310" s="84"/>
      <c r="C310" s="70"/>
      <c r="D310" s="70"/>
      <c r="E310" s="71"/>
      <c r="F310" s="61"/>
    </row>
    <row r="311" spans="2:6" x14ac:dyDescent="0.2">
      <c r="B311" s="84"/>
      <c r="C311" s="70"/>
      <c r="D311" s="70"/>
      <c r="E311" s="71"/>
      <c r="F311" s="61"/>
    </row>
    <row r="312" spans="2:6" x14ac:dyDescent="0.2">
      <c r="B312" s="84"/>
      <c r="C312" s="70"/>
      <c r="D312" s="70"/>
      <c r="E312" s="71"/>
      <c r="F312" s="61"/>
    </row>
    <row r="313" spans="2:6" x14ac:dyDescent="0.2">
      <c r="B313" s="84"/>
      <c r="C313" s="70"/>
      <c r="D313" s="70"/>
      <c r="E313" s="71"/>
      <c r="F313" s="61"/>
    </row>
    <row r="314" spans="2:6" x14ac:dyDescent="0.2">
      <c r="B314" s="84"/>
      <c r="C314" s="70"/>
      <c r="D314" s="70"/>
      <c r="E314" s="71"/>
      <c r="F314" s="61"/>
    </row>
    <row r="315" spans="2:6" x14ac:dyDescent="0.2">
      <c r="B315" s="84"/>
      <c r="C315" s="70"/>
      <c r="D315" s="70"/>
      <c r="E315" s="71"/>
      <c r="F315" s="61"/>
    </row>
    <row r="316" spans="2:6" x14ac:dyDescent="0.2">
      <c r="B316" s="84"/>
      <c r="C316" s="70"/>
      <c r="D316" s="70"/>
      <c r="E316" s="71"/>
      <c r="F316" s="61"/>
    </row>
    <row r="317" spans="2:6" x14ac:dyDescent="0.2">
      <c r="B317" s="84"/>
      <c r="C317" s="70"/>
      <c r="D317" s="70"/>
      <c r="E317" s="71"/>
      <c r="F317" s="61"/>
    </row>
    <row r="318" spans="2:6" x14ac:dyDescent="0.2">
      <c r="B318" s="84"/>
      <c r="C318" s="70"/>
      <c r="D318" s="70"/>
      <c r="E318" s="71"/>
      <c r="F318" s="61"/>
    </row>
    <row r="319" spans="2:6" x14ac:dyDescent="0.2">
      <c r="B319" s="84"/>
      <c r="C319" s="70"/>
      <c r="D319" s="70"/>
      <c r="E319" s="71"/>
      <c r="F319" s="61"/>
    </row>
    <row r="320" spans="2:6" x14ac:dyDescent="0.2">
      <c r="B320" s="84"/>
      <c r="C320" s="70"/>
      <c r="D320" s="70"/>
      <c r="E320" s="71"/>
      <c r="F320" s="61"/>
    </row>
    <row r="321" spans="2:6" x14ac:dyDescent="0.2">
      <c r="B321" s="84"/>
      <c r="C321" s="70"/>
      <c r="D321" s="70"/>
      <c r="E321" s="71"/>
      <c r="F321" s="61"/>
    </row>
    <row r="322" spans="2:6" x14ac:dyDescent="0.2">
      <c r="B322" s="84"/>
      <c r="C322" s="70"/>
      <c r="D322" s="70"/>
      <c r="E322" s="71"/>
      <c r="F322" s="61"/>
    </row>
    <row r="323" spans="2:6" x14ac:dyDescent="0.2">
      <c r="B323" s="84"/>
      <c r="C323" s="70"/>
      <c r="D323" s="70"/>
      <c r="E323" s="71"/>
      <c r="F323" s="61"/>
    </row>
    <row r="324" spans="2:6" x14ac:dyDescent="0.2">
      <c r="B324" s="84"/>
      <c r="C324" s="70"/>
      <c r="D324" s="70"/>
      <c r="E324" s="71"/>
      <c r="F324" s="61"/>
    </row>
    <row r="325" spans="2:6" x14ac:dyDescent="0.2">
      <c r="B325" s="84"/>
      <c r="C325" s="70"/>
      <c r="D325" s="70"/>
      <c r="E325" s="71"/>
      <c r="F325" s="61"/>
    </row>
    <row r="326" spans="2:6" x14ac:dyDescent="0.2">
      <c r="B326" s="84"/>
      <c r="C326" s="70"/>
      <c r="D326" s="70"/>
      <c r="E326" s="71"/>
      <c r="F326" s="61"/>
    </row>
    <row r="327" spans="2:6" x14ac:dyDescent="0.2">
      <c r="B327" s="84"/>
      <c r="C327" s="70"/>
      <c r="D327" s="70"/>
      <c r="E327" s="71"/>
      <c r="F327" s="61"/>
    </row>
    <row r="328" spans="2:6" x14ac:dyDescent="0.2">
      <c r="B328" s="84"/>
      <c r="C328" s="70"/>
      <c r="D328" s="70"/>
      <c r="E328" s="71"/>
      <c r="F328" s="61"/>
    </row>
    <row r="329" spans="2:6" x14ac:dyDescent="0.2">
      <c r="B329" s="84"/>
      <c r="C329" s="70"/>
      <c r="D329" s="70"/>
      <c r="E329" s="71"/>
      <c r="F329" s="61"/>
    </row>
    <row r="330" spans="2:6" x14ac:dyDescent="0.2">
      <c r="B330" s="84"/>
      <c r="C330" s="70"/>
      <c r="D330" s="70"/>
      <c r="E330" s="71"/>
      <c r="F330" s="61"/>
    </row>
    <row r="331" spans="2:6" x14ac:dyDescent="0.2">
      <c r="B331" s="84"/>
      <c r="C331" s="70"/>
      <c r="D331" s="70"/>
      <c r="E331" s="71"/>
      <c r="F331" s="61"/>
    </row>
    <row r="332" spans="2:6" x14ac:dyDescent="0.2">
      <c r="B332" s="84"/>
      <c r="C332" s="70"/>
      <c r="D332" s="70"/>
      <c r="E332" s="71"/>
      <c r="F332" s="61"/>
    </row>
    <row r="333" spans="2:6" x14ac:dyDescent="0.2">
      <c r="B333" s="84"/>
      <c r="C333" s="70"/>
      <c r="D333" s="70"/>
      <c r="E333" s="71"/>
      <c r="F333" s="61"/>
    </row>
    <row r="334" spans="2:6" x14ac:dyDescent="0.2">
      <c r="B334" s="84"/>
      <c r="C334" s="70"/>
      <c r="D334" s="70"/>
      <c r="E334" s="71"/>
      <c r="F334" s="61"/>
    </row>
    <row r="335" spans="2:6" x14ac:dyDescent="0.2">
      <c r="B335" s="84"/>
      <c r="C335" s="70"/>
      <c r="D335" s="70"/>
      <c r="E335" s="71"/>
      <c r="F335" s="61"/>
    </row>
    <row r="336" spans="2:6" x14ac:dyDescent="0.2">
      <c r="B336" s="84"/>
      <c r="C336" s="70"/>
      <c r="D336" s="70"/>
      <c r="E336" s="71"/>
      <c r="F336" s="61"/>
    </row>
    <row r="337" spans="2:6" x14ac:dyDescent="0.2">
      <c r="B337" s="84"/>
      <c r="C337" s="70"/>
      <c r="D337" s="70"/>
      <c r="E337" s="71"/>
      <c r="F337" s="61"/>
    </row>
    <row r="338" spans="2:6" x14ac:dyDescent="0.2">
      <c r="B338" s="84"/>
      <c r="C338" s="70"/>
      <c r="D338" s="70"/>
      <c r="E338" s="71"/>
      <c r="F338" s="61"/>
    </row>
    <row r="339" spans="2:6" x14ac:dyDescent="0.2">
      <c r="B339" s="84"/>
      <c r="C339" s="70"/>
      <c r="D339" s="70"/>
      <c r="E339" s="71"/>
      <c r="F339" s="61"/>
    </row>
    <row r="340" spans="2:6" x14ac:dyDescent="0.2">
      <c r="B340" s="84"/>
      <c r="C340" s="70"/>
      <c r="D340" s="70"/>
      <c r="E340" s="71"/>
      <c r="F340" s="61"/>
    </row>
    <row r="341" spans="2:6" x14ac:dyDescent="0.2">
      <c r="B341" s="84"/>
      <c r="C341" s="70"/>
      <c r="D341" s="70"/>
      <c r="E341" s="71"/>
      <c r="F341" s="61"/>
    </row>
    <row r="342" spans="2:6" x14ac:dyDescent="0.2">
      <c r="B342" s="84"/>
      <c r="C342" s="70"/>
      <c r="D342" s="70"/>
      <c r="E342" s="71"/>
      <c r="F342" s="61"/>
    </row>
    <row r="343" spans="2:6" x14ac:dyDescent="0.2">
      <c r="B343" s="84"/>
      <c r="C343" s="70"/>
      <c r="D343" s="70"/>
      <c r="E343" s="71"/>
      <c r="F343" s="61"/>
    </row>
    <row r="344" spans="2:6" x14ac:dyDescent="0.2">
      <c r="B344" s="84"/>
      <c r="C344" s="70"/>
      <c r="D344" s="70"/>
      <c r="E344" s="71"/>
      <c r="F344" s="61"/>
    </row>
    <row r="345" spans="2:6" x14ac:dyDescent="0.2">
      <c r="B345" s="84"/>
      <c r="C345" s="70"/>
      <c r="D345" s="70"/>
      <c r="E345" s="71"/>
      <c r="F345" s="61"/>
    </row>
    <row r="346" spans="2:6" x14ac:dyDescent="0.2">
      <c r="B346" s="84"/>
      <c r="C346" s="70"/>
      <c r="D346" s="70"/>
      <c r="E346" s="71"/>
      <c r="F346" s="61"/>
    </row>
    <row r="347" spans="2:6" x14ac:dyDescent="0.2">
      <c r="B347" s="84"/>
      <c r="C347" s="70"/>
      <c r="D347" s="70"/>
      <c r="E347" s="71"/>
      <c r="F347" s="61"/>
    </row>
    <row r="348" spans="2:6" x14ac:dyDescent="0.2">
      <c r="B348" s="84"/>
      <c r="C348" s="70"/>
      <c r="D348" s="70"/>
      <c r="E348" s="71"/>
      <c r="F348" s="61"/>
    </row>
    <row r="349" spans="2:6" x14ac:dyDescent="0.2">
      <c r="B349" s="84"/>
      <c r="C349" s="70"/>
      <c r="D349" s="70"/>
      <c r="E349" s="71"/>
      <c r="F349" s="61"/>
    </row>
    <row r="350" spans="2:6" x14ac:dyDescent="0.2">
      <c r="B350" s="84"/>
      <c r="C350" s="70"/>
      <c r="D350" s="70"/>
      <c r="E350" s="71"/>
      <c r="F350" s="61"/>
    </row>
    <row r="351" spans="2:6" x14ac:dyDescent="0.2">
      <c r="B351" s="84"/>
      <c r="C351" s="70"/>
      <c r="D351" s="70"/>
      <c r="E351" s="71"/>
      <c r="F351" s="61"/>
    </row>
    <row r="352" spans="2:6" x14ac:dyDescent="0.2">
      <c r="B352" s="84"/>
      <c r="C352" s="70"/>
      <c r="D352" s="70"/>
      <c r="E352" s="71"/>
      <c r="F352" s="61"/>
    </row>
    <row r="353" spans="2:6" x14ac:dyDescent="0.2">
      <c r="B353" s="84"/>
      <c r="C353" s="70"/>
      <c r="D353" s="70"/>
      <c r="E353" s="71"/>
      <c r="F353" s="61"/>
    </row>
    <row r="354" spans="2:6" x14ac:dyDescent="0.2">
      <c r="B354" s="84"/>
      <c r="C354" s="70"/>
      <c r="D354" s="70"/>
      <c r="E354" s="71"/>
      <c r="F354" s="61"/>
    </row>
    <row r="355" spans="2:6" x14ac:dyDescent="0.2">
      <c r="B355" s="84"/>
      <c r="C355" s="70"/>
      <c r="D355" s="70"/>
      <c r="E355" s="71"/>
      <c r="F355" s="61"/>
    </row>
    <row r="356" spans="2:6" x14ac:dyDescent="0.2">
      <c r="B356" s="84"/>
      <c r="C356" s="70"/>
      <c r="D356" s="70"/>
      <c r="E356" s="71"/>
      <c r="F356" s="61"/>
    </row>
    <row r="357" spans="2:6" x14ac:dyDescent="0.2">
      <c r="B357" s="84"/>
      <c r="C357" s="70"/>
      <c r="D357" s="70"/>
      <c r="E357" s="71"/>
      <c r="F357" s="61"/>
    </row>
    <row r="358" spans="2:6" x14ac:dyDescent="0.2">
      <c r="B358" s="84"/>
      <c r="C358" s="70"/>
      <c r="D358" s="70"/>
      <c r="E358" s="71"/>
      <c r="F358" s="61"/>
    </row>
    <row r="359" spans="2:6" x14ac:dyDescent="0.2">
      <c r="B359" s="84"/>
      <c r="C359" s="70"/>
      <c r="D359" s="70"/>
      <c r="E359" s="71"/>
      <c r="F359" s="61"/>
    </row>
    <row r="360" spans="2:6" x14ac:dyDescent="0.2">
      <c r="B360" s="84"/>
      <c r="C360" s="70"/>
      <c r="D360" s="70"/>
      <c r="E360" s="71"/>
      <c r="F360" s="61"/>
    </row>
    <row r="361" spans="2:6" x14ac:dyDescent="0.2">
      <c r="B361" s="84"/>
      <c r="C361" s="70"/>
      <c r="D361" s="70"/>
      <c r="E361" s="71"/>
      <c r="F361" s="61"/>
    </row>
    <row r="362" spans="2:6" x14ac:dyDescent="0.2">
      <c r="B362" s="84"/>
      <c r="C362" s="70"/>
      <c r="D362" s="70"/>
      <c r="E362" s="71"/>
      <c r="F362" s="61"/>
    </row>
    <row r="363" spans="2:6" x14ac:dyDescent="0.2">
      <c r="B363" s="84"/>
      <c r="C363" s="70"/>
      <c r="D363" s="70"/>
      <c r="E363" s="71"/>
      <c r="F363" s="61"/>
    </row>
    <row r="364" spans="2:6" x14ac:dyDescent="0.2">
      <c r="B364" s="84"/>
      <c r="C364" s="70"/>
      <c r="D364" s="70"/>
      <c r="E364" s="71"/>
      <c r="F364" s="61"/>
    </row>
    <row r="365" spans="2:6" x14ac:dyDescent="0.2">
      <c r="B365" s="84"/>
      <c r="C365" s="70"/>
      <c r="D365" s="70"/>
      <c r="E365" s="71"/>
      <c r="F365" s="61"/>
    </row>
    <row r="366" spans="2:6" x14ac:dyDescent="0.2">
      <c r="B366" s="84"/>
      <c r="C366" s="70"/>
      <c r="D366" s="70"/>
      <c r="E366" s="71"/>
      <c r="F366" s="61"/>
    </row>
    <row r="367" spans="2:6" x14ac:dyDescent="0.2">
      <c r="B367" s="84"/>
      <c r="C367" s="70"/>
      <c r="D367" s="70"/>
      <c r="E367" s="71"/>
      <c r="F367" s="61"/>
    </row>
    <row r="368" spans="2:6" x14ac:dyDescent="0.2">
      <c r="B368" s="84"/>
      <c r="C368" s="70"/>
      <c r="D368" s="70"/>
      <c r="E368" s="71"/>
      <c r="F368" s="61"/>
    </row>
    <row r="369" spans="2:6" x14ac:dyDescent="0.2">
      <c r="B369" s="84"/>
      <c r="C369" s="70"/>
      <c r="D369" s="70"/>
      <c r="E369" s="71"/>
      <c r="F369" s="61"/>
    </row>
    <row r="370" spans="2:6" x14ac:dyDescent="0.2">
      <c r="B370" s="84"/>
      <c r="C370" s="70"/>
      <c r="D370" s="70"/>
      <c r="E370" s="71"/>
      <c r="F370" s="61"/>
    </row>
    <row r="371" spans="2:6" x14ac:dyDescent="0.2">
      <c r="B371" s="84"/>
      <c r="C371" s="70"/>
      <c r="D371" s="70"/>
      <c r="E371" s="71"/>
      <c r="F371" s="61"/>
    </row>
    <row r="372" spans="2:6" x14ac:dyDescent="0.2">
      <c r="B372" s="84"/>
      <c r="C372" s="70"/>
      <c r="D372" s="70"/>
      <c r="E372" s="71"/>
      <c r="F372" s="61"/>
    </row>
    <row r="373" spans="2:6" x14ac:dyDescent="0.2">
      <c r="B373" s="84"/>
      <c r="C373" s="70"/>
      <c r="D373" s="70"/>
      <c r="E373" s="71"/>
      <c r="F373" s="61"/>
    </row>
    <row r="374" spans="2:6" x14ac:dyDescent="0.2">
      <c r="B374" s="84"/>
      <c r="C374" s="70"/>
      <c r="D374" s="70"/>
      <c r="E374" s="71"/>
      <c r="F374" s="61"/>
    </row>
    <row r="375" spans="2:6" x14ac:dyDescent="0.2">
      <c r="B375" s="84"/>
      <c r="C375" s="70"/>
      <c r="D375" s="70"/>
      <c r="E375" s="71"/>
      <c r="F375" s="61"/>
    </row>
    <row r="376" spans="2:6" x14ac:dyDescent="0.2">
      <c r="B376" s="84"/>
      <c r="C376" s="70"/>
      <c r="D376" s="70"/>
      <c r="E376" s="71"/>
      <c r="F376" s="61"/>
    </row>
    <row r="377" spans="2:6" x14ac:dyDescent="0.2">
      <c r="B377" s="84"/>
      <c r="C377" s="70"/>
      <c r="D377" s="70"/>
      <c r="E377" s="71"/>
      <c r="F377" s="61"/>
    </row>
    <row r="378" spans="2:6" x14ac:dyDescent="0.2">
      <c r="B378" s="84"/>
      <c r="C378" s="70"/>
      <c r="D378" s="70"/>
      <c r="E378" s="71"/>
      <c r="F378" s="61"/>
    </row>
    <row r="379" spans="2:6" x14ac:dyDescent="0.2">
      <c r="B379" s="84"/>
      <c r="C379" s="70"/>
      <c r="D379" s="70"/>
      <c r="E379" s="71"/>
      <c r="F379" s="61"/>
    </row>
    <row r="380" spans="2:6" x14ac:dyDescent="0.2">
      <c r="B380" s="84"/>
      <c r="C380" s="70"/>
      <c r="D380" s="70"/>
      <c r="E380" s="71"/>
      <c r="F380" s="61"/>
    </row>
    <row r="381" spans="2:6" x14ac:dyDescent="0.2">
      <c r="B381" s="84"/>
      <c r="C381" s="70"/>
      <c r="D381" s="70"/>
      <c r="E381" s="71"/>
      <c r="F381" s="61"/>
    </row>
    <row r="382" spans="2:6" x14ac:dyDescent="0.2">
      <c r="B382" s="84"/>
      <c r="C382" s="70"/>
      <c r="D382" s="70"/>
      <c r="E382" s="71"/>
      <c r="F382" s="61"/>
    </row>
    <row r="383" spans="2:6" x14ac:dyDescent="0.2">
      <c r="B383" s="84"/>
      <c r="C383" s="70"/>
      <c r="D383" s="70"/>
      <c r="E383" s="71"/>
      <c r="F383" s="61"/>
    </row>
    <row r="384" spans="2:6" x14ac:dyDescent="0.2">
      <c r="B384" s="84"/>
      <c r="C384" s="70"/>
      <c r="D384" s="70"/>
      <c r="E384" s="71"/>
      <c r="F384" s="61"/>
    </row>
    <row r="385" spans="2:6" x14ac:dyDescent="0.2">
      <c r="B385" s="84"/>
      <c r="C385" s="70"/>
      <c r="D385" s="70"/>
      <c r="E385" s="71"/>
      <c r="F385" s="61"/>
    </row>
    <row r="386" spans="2:6" x14ac:dyDescent="0.2">
      <c r="B386" s="84"/>
      <c r="C386" s="70"/>
      <c r="D386" s="70"/>
      <c r="E386" s="71"/>
      <c r="F386" s="61"/>
    </row>
    <row r="387" spans="2:6" x14ac:dyDescent="0.2">
      <c r="B387" s="84"/>
      <c r="C387" s="70"/>
      <c r="D387" s="70"/>
      <c r="E387" s="71"/>
      <c r="F387" s="61"/>
    </row>
    <row r="388" spans="2:6" x14ac:dyDescent="0.2">
      <c r="B388" s="84"/>
      <c r="C388" s="70"/>
      <c r="D388" s="70"/>
      <c r="E388" s="71"/>
      <c r="F388" s="61"/>
    </row>
    <row r="389" spans="2:6" x14ac:dyDescent="0.2">
      <c r="B389" s="84"/>
      <c r="C389" s="70"/>
      <c r="D389" s="70"/>
      <c r="E389" s="71"/>
      <c r="F389" s="61"/>
    </row>
    <row r="390" spans="2:6" x14ac:dyDescent="0.2">
      <c r="B390" s="84"/>
      <c r="C390" s="70"/>
      <c r="D390" s="70"/>
      <c r="E390" s="71"/>
      <c r="F390" s="61"/>
    </row>
    <row r="391" spans="2:6" x14ac:dyDescent="0.2">
      <c r="B391" s="84"/>
      <c r="C391" s="70"/>
      <c r="D391" s="70"/>
      <c r="E391" s="71"/>
      <c r="F391" s="61"/>
    </row>
    <row r="392" spans="2:6" x14ac:dyDescent="0.2">
      <c r="B392" s="84"/>
      <c r="C392" s="70"/>
      <c r="D392" s="70"/>
      <c r="E392" s="71"/>
      <c r="F392" s="61"/>
    </row>
    <row r="393" spans="2:6" x14ac:dyDescent="0.2">
      <c r="B393" s="84"/>
      <c r="C393" s="70"/>
      <c r="D393" s="70"/>
      <c r="E393" s="71"/>
      <c r="F393" s="61"/>
    </row>
    <row r="394" spans="2:6" x14ac:dyDescent="0.2">
      <c r="B394" s="84"/>
      <c r="C394" s="70"/>
      <c r="D394" s="70"/>
      <c r="E394" s="71"/>
      <c r="F394" s="61"/>
    </row>
    <row r="395" spans="2:6" x14ac:dyDescent="0.2">
      <c r="B395" s="84"/>
      <c r="C395" s="70"/>
      <c r="D395" s="70"/>
      <c r="E395" s="71"/>
      <c r="F395" s="61"/>
    </row>
    <row r="396" spans="2:6" x14ac:dyDescent="0.2">
      <c r="B396" s="84"/>
      <c r="C396" s="70"/>
      <c r="D396" s="70"/>
      <c r="E396" s="71"/>
      <c r="F396" s="61"/>
    </row>
    <row r="397" spans="2:6" x14ac:dyDescent="0.2">
      <c r="B397" s="84"/>
      <c r="C397" s="70"/>
      <c r="D397" s="70"/>
      <c r="E397" s="71"/>
      <c r="F397" s="61"/>
    </row>
    <row r="398" spans="2:6" x14ac:dyDescent="0.2">
      <c r="B398" s="84"/>
      <c r="C398" s="70"/>
      <c r="D398" s="70"/>
      <c r="E398" s="71"/>
      <c r="F398" s="61"/>
    </row>
    <row r="399" spans="2:6" x14ac:dyDescent="0.2">
      <c r="B399" s="84"/>
      <c r="C399" s="70"/>
      <c r="D399" s="70"/>
      <c r="E399" s="71"/>
      <c r="F399" s="61"/>
    </row>
    <row r="400" spans="2:6" x14ac:dyDescent="0.2">
      <c r="B400" s="84"/>
      <c r="C400" s="70"/>
      <c r="D400" s="70"/>
      <c r="E400" s="71"/>
      <c r="F400" s="61"/>
    </row>
    <row r="401" spans="2:6" x14ac:dyDescent="0.2">
      <c r="B401" s="84"/>
      <c r="C401" s="70"/>
      <c r="D401" s="70"/>
      <c r="E401" s="71"/>
      <c r="F401" s="61"/>
    </row>
    <row r="402" spans="2:6" x14ac:dyDescent="0.2">
      <c r="B402" s="84"/>
      <c r="C402" s="70"/>
      <c r="D402" s="70"/>
      <c r="E402" s="71"/>
      <c r="F402" s="61"/>
    </row>
    <row r="403" spans="2:6" x14ac:dyDescent="0.2">
      <c r="B403" s="84"/>
      <c r="C403" s="70"/>
      <c r="D403" s="70"/>
      <c r="E403" s="71"/>
      <c r="F403" s="61"/>
    </row>
    <row r="404" spans="2:6" x14ac:dyDescent="0.2">
      <c r="B404" s="84"/>
      <c r="C404" s="70"/>
      <c r="D404" s="70"/>
      <c r="E404" s="71"/>
      <c r="F404" s="61"/>
    </row>
    <row r="405" spans="2:6" x14ac:dyDescent="0.2">
      <c r="B405" s="84"/>
      <c r="C405" s="70"/>
      <c r="D405" s="70"/>
      <c r="E405" s="71"/>
      <c r="F405" s="61"/>
    </row>
    <row r="406" spans="2:6" x14ac:dyDescent="0.2">
      <c r="B406" s="84"/>
      <c r="C406" s="70"/>
      <c r="D406" s="70"/>
      <c r="E406" s="71"/>
      <c r="F406" s="61"/>
    </row>
    <row r="407" spans="2:6" x14ac:dyDescent="0.2">
      <c r="B407" s="84"/>
      <c r="C407" s="70"/>
      <c r="D407" s="70"/>
      <c r="E407" s="71"/>
      <c r="F407" s="61"/>
    </row>
    <row r="408" spans="2:6" x14ac:dyDescent="0.2">
      <c r="B408" s="84"/>
      <c r="C408" s="70"/>
      <c r="D408" s="70"/>
      <c r="E408" s="71"/>
      <c r="F408" s="61"/>
    </row>
    <row r="409" spans="2:6" x14ac:dyDescent="0.2">
      <c r="B409" s="84"/>
      <c r="C409" s="70"/>
      <c r="D409" s="70"/>
      <c r="E409" s="71"/>
      <c r="F409" s="61"/>
    </row>
    <row r="410" spans="2:6" x14ac:dyDescent="0.2">
      <c r="B410" s="84"/>
      <c r="C410" s="70"/>
      <c r="D410" s="70"/>
      <c r="E410" s="71"/>
      <c r="F410" s="61"/>
    </row>
    <row r="411" spans="2:6" x14ac:dyDescent="0.2">
      <c r="B411" s="84"/>
      <c r="C411" s="70"/>
      <c r="D411" s="70"/>
      <c r="E411" s="71"/>
      <c r="F411" s="61"/>
    </row>
    <row r="412" spans="2:6" x14ac:dyDescent="0.2">
      <c r="B412" s="84"/>
      <c r="C412" s="70"/>
      <c r="D412" s="70"/>
      <c r="E412" s="71"/>
      <c r="F412" s="61"/>
    </row>
    <row r="413" spans="2:6" x14ac:dyDescent="0.2">
      <c r="B413" s="84"/>
      <c r="C413" s="70"/>
      <c r="D413" s="70"/>
      <c r="E413" s="71"/>
      <c r="F413" s="61"/>
    </row>
    <row r="414" spans="2:6" x14ac:dyDescent="0.2">
      <c r="B414" s="84"/>
      <c r="C414" s="70"/>
      <c r="D414" s="70"/>
      <c r="E414" s="71"/>
      <c r="F414" s="61"/>
    </row>
    <row r="415" spans="2:6" x14ac:dyDescent="0.2">
      <c r="B415" s="84"/>
      <c r="C415" s="70"/>
      <c r="D415" s="70"/>
      <c r="E415" s="71"/>
      <c r="F415" s="61"/>
    </row>
    <row r="416" spans="2:6" x14ac:dyDescent="0.2">
      <c r="B416" s="84"/>
      <c r="C416" s="70"/>
      <c r="D416" s="70"/>
      <c r="E416" s="71"/>
      <c r="F416" s="61"/>
    </row>
    <row r="417" spans="2:6" x14ac:dyDescent="0.2">
      <c r="B417" s="84"/>
      <c r="C417" s="70"/>
      <c r="D417" s="70"/>
      <c r="E417" s="71"/>
      <c r="F417" s="61"/>
    </row>
    <row r="418" spans="2:6" x14ac:dyDescent="0.2">
      <c r="B418" s="84"/>
      <c r="C418" s="70"/>
      <c r="D418" s="70"/>
      <c r="E418" s="71"/>
      <c r="F418" s="61"/>
    </row>
    <row r="419" spans="2:6" x14ac:dyDescent="0.2">
      <c r="B419" s="84"/>
      <c r="C419" s="70"/>
      <c r="D419" s="70"/>
      <c r="E419" s="71"/>
      <c r="F419" s="61"/>
    </row>
    <row r="420" spans="2:6" x14ac:dyDescent="0.2">
      <c r="B420" s="84"/>
      <c r="C420" s="70"/>
      <c r="D420" s="70"/>
      <c r="E420" s="71"/>
      <c r="F420" s="61"/>
    </row>
    <row r="421" spans="2:6" x14ac:dyDescent="0.2">
      <c r="B421" s="84"/>
      <c r="C421" s="70"/>
      <c r="D421" s="70"/>
      <c r="E421" s="71"/>
      <c r="F421" s="61"/>
    </row>
    <row r="422" spans="2:6" x14ac:dyDescent="0.2">
      <c r="B422" s="84"/>
      <c r="C422" s="70"/>
      <c r="D422" s="70"/>
      <c r="E422" s="71"/>
      <c r="F422" s="61"/>
    </row>
    <row r="423" spans="2:6" x14ac:dyDescent="0.2">
      <c r="B423" s="84"/>
      <c r="C423" s="70"/>
      <c r="D423" s="70"/>
      <c r="E423" s="71"/>
      <c r="F423" s="61"/>
    </row>
    <row r="424" spans="2:6" x14ac:dyDescent="0.2">
      <c r="B424" s="84"/>
      <c r="C424" s="70"/>
      <c r="D424" s="70"/>
      <c r="E424" s="71"/>
      <c r="F424" s="61"/>
    </row>
    <row r="425" spans="2:6" x14ac:dyDescent="0.2">
      <c r="B425" s="84"/>
      <c r="C425" s="70"/>
      <c r="D425" s="70"/>
      <c r="E425" s="71"/>
      <c r="F425" s="61"/>
    </row>
    <row r="426" spans="2:6" x14ac:dyDescent="0.2">
      <c r="B426" s="84"/>
      <c r="C426" s="70"/>
      <c r="D426" s="70"/>
      <c r="E426" s="71"/>
      <c r="F426" s="61"/>
    </row>
    <row r="427" spans="2:6" x14ac:dyDescent="0.2">
      <c r="B427" s="84"/>
      <c r="C427" s="70"/>
      <c r="D427" s="70"/>
      <c r="E427" s="71"/>
      <c r="F427" s="61"/>
    </row>
    <row r="428" spans="2:6" x14ac:dyDescent="0.2">
      <c r="B428" s="84"/>
      <c r="C428" s="70"/>
      <c r="D428" s="70"/>
      <c r="E428" s="71"/>
      <c r="F428" s="61"/>
    </row>
    <row r="429" spans="2:6" x14ac:dyDescent="0.2">
      <c r="B429" s="84"/>
      <c r="C429" s="70"/>
      <c r="D429" s="70"/>
      <c r="E429" s="71"/>
      <c r="F429" s="61"/>
    </row>
    <row r="430" spans="2:6" x14ac:dyDescent="0.2">
      <c r="B430" s="84"/>
      <c r="C430" s="70"/>
      <c r="D430" s="70"/>
      <c r="E430" s="71"/>
      <c r="F430" s="61"/>
    </row>
    <row r="431" spans="2:6" x14ac:dyDescent="0.2">
      <c r="B431" s="84"/>
      <c r="C431" s="70"/>
      <c r="D431" s="70"/>
      <c r="E431" s="71"/>
      <c r="F431" s="61"/>
    </row>
    <row r="432" spans="2:6" x14ac:dyDescent="0.2">
      <c r="B432" s="84"/>
      <c r="C432" s="70"/>
      <c r="D432" s="70"/>
      <c r="E432" s="71"/>
      <c r="F432" s="61"/>
    </row>
    <row r="433" spans="2:6" x14ac:dyDescent="0.2">
      <c r="B433" s="84"/>
      <c r="C433" s="70"/>
      <c r="D433" s="70"/>
      <c r="E433" s="71"/>
      <c r="F433" s="61"/>
    </row>
    <row r="434" spans="2:6" x14ac:dyDescent="0.2">
      <c r="B434" s="84"/>
      <c r="C434" s="70"/>
      <c r="D434" s="70"/>
      <c r="E434" s="71"/>
      <c r="F434" s="61"/>
    </row>
    <row r="435" spans="2:6" x14ac:dyDescent="0.2">
      <c r="B435" s="84"/>
      <c r="C435" s="70"/>
      <c r="D435" s="70"/>
      <c r="E435" s="71"/>
      <c r="F435" s="61"/>
    </row>
    <row r="436" spans="2:6" x14ac:dyDescent="0.2">
      <c r="B436" s="84"/>
      <c r="C436" s="70"/>
      <c r="D436" s="70"/>
      <c r="E436" s="71"/>
      <c r="F436" s="61"/>
    </row>
    <row r="437" spans="2:6" x14ac:dyDescent="0.2">
      <c r="B437" s="84"/>
      <c r="C437" s="70"/>
      <c r="D437" s="70"/>
      <c r="E437" s="71"/>
      <c r="F437" s="61"/>
    </row>
    <row r="438" spans="2:6" x14ac:dyDescent="0.2">
      <c r="B438" s="84"/>
      <c r="C438" s="70"/>
      <c r="D438" s="70"/>
      <c r="E438" s="71"/>
      <c r="F438" s="61"/>
    </row>
    <row r="439" spans="2:6" x14ac:dyDescent="0.2">
      <c r="B439" s="84"/>
      <c r="C439" s="70"/>
      <c r="D439" s="70"/>
      <c r="E439" s="71"/>
      <c r="F439" s="61"/>
    </row>
    <row r="440" spans="2:6" x14ac:dyDescent="0.2">
      <c r="B440" s="84"/>
      <c r="C440" s="70"/>
      <c r="D440" s="70"/>
      <c r="E440" s="71"/>
      <c r="F440" s="61"/>
    </row>
    <row r="441" spans="2:6" x14ac:dyDescent="0.2">
      <c r="B441" s="84"/>
      <c r="C441" s="70"/>
      <c r="D441" s="70"/>
      <c r="E441" s="71"/>
      <c r="F441" s="61"/>
    </row>
    <row r="442" spans="2:6" x14ac:dyDescent="0.2">
      <c r="B442" s="84"/>
      <c r="C442" s="70"/>
      <c r="D442" s="70"/>
      <c r="E442" s="71"/>
      <c r="F442" s="61"/>
    </row>
    <row r="443" spans="2:6" x14ac:dyDescent="0.2">
      <c r="B443" s="84"/>
      <c r="C443" s="70"/>
      <c r="D443" s="70"/>
      <c r="E443" s="71"/>
      <c r="F443" s="61"/>
    </row>
    <row r="444" spans="2:6" x14ac:dyDescent="0.2">
      <c r="B444" s="84"/>
      <c r="C444" s="70"/>
      <c r="D444" s="70"/>
      <c r="E444" s="71"/>
      <c r="F444" s="61"/>
    </row>
    <row r="445" spans="2:6" x14ac:dyDescent="0.2">
      <c r="B445" s="84"/>
      <c r="C445" s="70"/>
      <c r="D445" s="70"/>
      <c r="E445" s="71"/>
      <c r="F445" s="61"/>
    </row>
    <row r="446" spans="2:6" x14ac:dyDescent="0.2">
      <c r="B446" s="84"/>
      <c r="C446" s="70"/>
      <c r="D446" s="70"/>
      <c r="E446" s="71"/>
      <c r="F446" s="61"/>
    </row>
    <row r="447" spans="2:6" x14ac:dyDescent="0.2">
      <c r="B447" s="84"/>
      <c r="C447" s="70"/>
      <c r="D447" s="70"/>
      <c r="E447" s="71"/>
      <c r="F447" s="61"/>
    </row>
    <row r="448" spans="2:6" x14ac:dyDescent="0.2">
      <c r="B448" s="84"/>
      <c r="C448" s="70"/>
      <c r="D448" s="70"/>
      <c r="E448" s="71"/>
      <c r="F448" s="61"/>
    </row>
    <row r="449" spans="2:6" x14ac:dyDescent="0.2">
      <c r="B449" s="84"/>
      <c r="C449" s="70"/>
      <c r="D449" s="70"/>
      <c r="E449" s="71"/>
      <c r="F449" s="61"/>
    </row>
    <row r="450" spans="2:6" x14ac:dyDescent="0.2">
      <c r="B450" s="84"/>
      <c r="C450" s="70"/>
      <c r="D450" s="70"/>
      <c r="E450" s="71"/>
      <c r="F450" s="61"/>
    </row>
    <row r="451" spans="2:6" x14ac:dyDescent="0.2">
      <c r="B451" s="84"/>
      <c r="C451" s="70"/>
      <c r="D451" s="70"/>
      <c r="E451" s="71"/>
      <c r="F451" s="61"/>
    </row>
    <row r="452" spans="2:6" x14ac:dyDescent="0.2">
      <c r="B452" s="84"/>
      <c r="C452" s="70"/>
      <c r="D452" s="70"/>
      <c r="E452" s="71"/>
      <c r="F452" s="61"/>
    </row>
    <row r="453" spans="2:6" x14ac:dyDescent="0.2">
      <c r="B453" s="84"/>
      <c r="C453" s="70"/>
      <c r="D453" s="70"/>
      <c r="E453" s="71"/>
      <c r="F453" s="61"/>
    </row>
    <row r="454" spans="2:6" x14ac:dyDescent="0.2">
      <c r="B454" s="84"/>
      <c r="C454" s="70"/>
      <c r="D454" s="70"/>
      <c r="E454" s="71"/>
      <c r="F454" s="61"/>
    </row>
    <row r="455" spans="2:6" x14ac:dyDescent="0.2">
      <c r="B455" s="84"/>
      <c r="C455" s="70"/>
      <c r="D455" s="70"/>
      <c r="E455" s="71"/>
      <c r="F455" s="61"/>
    </row>
    <row r="456" spans="2:6" x14ac:dyDescent="0.2">
      <c r="B456" s="84"/>
      <c r="C456" s="70"/>
      <c r="D456" s="70"/>
      <c r="E456" s="71"/>
      <c r="F456" s="61"/>
    </row>
    <row r="457" spans="2:6" x14ac:dyDescent="0.2">
      <c r="B457" s="84"/>
      <c r="C457" s="70"/>
      <c r="D457" s="70"/>
      <c r="E457" s="71"/>
      <c r="F457" s="61"/>
    </row>
    <row r="458" spans="2:6" x14ac:dyDescent="0.2">
      <c r="B458" s="84"/>
      <c r="C458" s="70"/>
      <c r="D458" s="70"/>
      <c r="E458" s="71"/>
      <c r="F458" s="61"/>
    </row>
    <row r="459" spans="2:6" x14ac:dyDescent="0.2">
      <c r="B459" s="84"/>
      <c r="C459" s="70"/>
      <c r="D459" s="70"/>
      <c r="E459" s="71"/>
      <c r="F459" s="61"/>
    </row>
    <row r="460" spans="2:6" x14ac:dyDescent="0.2">
      <c r="B460" s="84"/>
      <c r="C460" s="70"/>
      <c r="D460" s="70"/>
      <c r="E460" s="71"/>
      <c r="F460" s="61"/>
    </row>
    <row r="461" spans="2:6" x14ac:dyDescent="0.2">
      <c r="B461" s="84"/>
      <c r="C461" s="70"/>
      <c r="D461" s="70"/>
      <c r="E461" s="71"/>
      <c r="F461" s="61"/>
    </row>
    <row r="462" spans="2:6" x14ac:dyDescent="0.2">
      <c r="B462" s="84"/>
      <c r="C462" s="70"/>
      <c r="D462" s="70"/>
      <c r="E462" s="71"/>
      <c r="F462" s="61"/>
    </row>
    <row r="463" spans="2:6" x14ac:dyDescent="0.2">
      <c r="B463" s="84"/>
      <c r="C463" s="70"/>
      <c r="D463" s="70"/>
      <c r="E463" s="71"/>
      <c r="F463" s="61"/>
    </row>
    <row r="464" spans="2:6" x14ac:dyDescent="0.2">
      <c r="B464" s="84"/>
      <c r="C464" s="70"/>
      <c r="D464" s="70"/>
      <c r="E464" s="71"/>
      <c r="F464" s="61"/>
    </row>
    <row r="465" spans="2:6" x14ac:dyDescent="0.2">
      <c r="B465" s="84"/>
      <c r="C465" s="70"/>
      <c r="D465" s="70"/>
      <c r="E465" s="71"/>
      <c r="F465" s="61"/>
    </row>
    <row r="466" spans="2:6" x14ac:dyDescent="0.2">
      <c r="B466" s="84"/>
      <c r="C466" s="70"/>
      <c r="D466" s="70"/>
      <c r="E466" s="71"/>
      <c r="F466" s="61"/>
    </row>
    <row r="467" spans="2:6" x14ac:dyDescent="0.2">
      <c r="B467" s="84"/>
      <c r="C467" s="70"/>
      <c r="D467" s="70"/>
      <c r="E467" s="71"/>
      <c r="F467" s="61"/>
    </row>
    <row r="468" spans="2:6" x14ac:dyDescent="0.2">
      <c r="B468" s="84"/>
      <c r="C468" s="70"/>
      <c r="D468" s="70"/>
      <c r="E468" s="71"/>
      <c r="F468" s="61"/>
    </row>
    <row r="469" spans="2:6" x14ac:dyDescent="0.2">
      <c r="B469" s="84"/>
      <c r="C469" s="70"/>
      <c r="D469" s="70"/>
      <c r="E469" s="71"/>
      <c r="F469" s="61"/>
    </row>
    <row r="470" spans="2:6" x14ac:dyDescent="0.2">
      <c r="B470" s="84"/>
      <c r="C470" s="70"/>
      <c r="D470" s="70"/>
      <c r="E470" s="71"/>
      <c r="F470" s="61"/>
    </row>
    <row r="471" spans="2:6" x14ac:dyDescent="0.2">
      <c r="B471" s="84"/>
      <c r="C471" s="70"/>
      <c r="D471" s="70"/>
      <c r="E471" s="71"/>
      <c r="F471" s="61"/>
    </row>
    <row r="472" spans="2:6" x14ac:dyDescent="0.2">
      <c r="B472" s="84"/>
      <c r="C472" s="70"/>
      <c r="D472" s="70"/>
      <c r="E472" s="71"/>
      <c r="F472" s="61"/>
    </row>
    <row r="473" spans="2:6" x14ac:dyDescent="0.2">
      <c r="B473" s="84"/>
      <c r="C473" s="70"/>
      <c r="D473" s="70"/>
      <c r="E473" s="71"/>
      <c r="F473" s="61"/>
    </row>
    <row r="474" spans="2:6" x14ac:dyDescent="0.2">
      <c r="B474" s="84"/>
      <c r="C474" s="70"/>
      <c r="D474" s="70"/>
      <c r="E474" s="71"/>
      <c r="F474" s="61"/>
    </row>
    <row r="475" spans="2:6" x14ac:dyDescent="0.2">
      <c r="B475" s="84"/>
      <c r="C475" s="70"/>
      <c r="D475" s="70"/>
      <c r="E475" s="71"/>
      <c r="F475" s="61"/>
    </row>
    <row r="476" spans="2:6" x14ac:dyDescent="0.2">
      <c r="B476" s="84"/>
      <c r="C476" s="70"/>
      <c r="D476" s="70"/>
      <c r="E476" s="71"/>
      <c r="F476" s="61"/>
    </row>
    <row r="477" spans="2:6" x14ac:dyDescent="0.2">
      <c r="B477" s="84"/>
      <c r="C477" s="70"/>
      <c r="D477" s="70"/>
      <c r="E477" s="71"/>
      <c r="F477" s="61"/>
    </row>
    <row r="478" spans="2:6" x14ac:dyDescent="0.2">
      <c r="B478" s="84"/>
      <c r="C478" s="70"/>
      <c r="D478" s="70"/>
      <c r="E478" s="71"/>
      <c r="F478" s="61"/>
    </row>
    <row r="479" spans="2:6" x14ac:dyDescent="0.2">
      <c r="B479" s="84"/>
      <c r="C479" s="70"/>
      <c r="D479" s="70"/>
      <c r="E479" s="71"/>
      <c r="F479" s="61"/>
    </row>
    <row r="480" spans="2:6" x14ac:dyDescent="0.2">
      <c r="B480" s="80"/>
      <c r="C480" s="70"/>
      <c r="D480" s="70"/>
      <c r="E480" s="71"/>
      <c r="F480" s="61"/>
    </row>
    <row r="481" spans="2:6" x14ac:dyDescent="0.2">
      <c r="B481" s="80"/>
      <c r="C481" s="70"/>
      <c r="D481" s="70"/>
      <c r="E481" s="71"/>
      <c r="F481" s="61"/>
    </row>
    <row r="482" spans="2:6" x14ac:dyDescent="0.2">
      <c r="B482" s="80"/>
      <c r="C482" s="70"/>
      <c r="D482" s="70"/>
      <c r="E482" s="71"/>
      <c r="F482" s="61"/>
    </row>
    <row r="483" spans="2:6" x14ac:dyDescent="0.2">
      <c r="B483" s="80"/>
      <c r="C483" s="70"/>
      <c r="D483" s="70"/>
      <c r="E483" s="71"/>
      <c r="F483" s="61"/>
    </row>
    <row r="484" spans="2:6" x14ac:dyDescent="0.2">
      <c r="B484" s="80"/>
      <c r="C484" s="70"/>
      <c r="D484" s="70"/>
      <c r="E484" s="71"/>
      <c r="F484" s="61"/>
    </row>
    <row r="485" spans="2:6" x14ac:dyDescent="0.2">
      <c r="B485" s="80"/>
      <c r="C485" s="70"/>
      <c r="D485" s="70"/>
      <c r="E485" s="71"/>
      <c r="F485" s="61"/>
    </row>
    <row r="486" spans="2:6" x14ac:dyDescent="0.2">
      <c r="B486" s="80"/>
      <c r="C486" s="70"/>
      <c r="D486" s="70"/>
      <c r="E486" s="71"/>
      <c r="F486" s="61"/>
    </row>
    <row r="487" spans="2:6" x14ac:dyDescent="0.2">
      <c r="B487" s="80"/>
      <c r="C487" s="70"/>
      <c r="D487" s="70"/>
      <c r="E487" s="71"/>
      <c r="F487" s="61"/>
    </row>
    <row r="488" spans="2:6" x14ac:dyDescent="0.2">
      <c r="B488" s="80"/>
      <c r="C488" s="70"/>
      <c r="D488" s="70"/>
      <c r="E488" s="71"/>
      <c r="F488" s="61"/>
    </row>
    <row r="489" spans="2:6" x14ac:dyDescent="0.2">
      <c r="B489" s="80"/>
      <c r="C489" s="70"/>
      <c r="D489" s="70"/>
      <c r="E489" s="71"/>
      <c r="F489" s="61"/>
    </row>
    <row r="490" spans="2:6" x14ac:dyDescent="0.2">
      <c r="B490" s="80"/>
      <c r="C490" s="70"/>
      <c r="D490" s="70"/>
      <c r="E490" s="71"/>
      <c r="F490" s="61"/>
    </row>
    <row r="491" spans="2:6" x14ac:dyDescent="0.2">
      <c r="B491" s="80"/>
      <c r="C491" s="70"/>
      <c r="D491" s="70"/>
      <c r="E491" s="71"/>
      <c r="F491" s="61"/>
    </row>
    <row r="492" spans="2:6" x14ac:dyDescent="0.2">
      <c r="B492" s="80"/>
      <c r="C492" s="70"/>
      <c r="D492" s="70"/>
      <c r="E492" s="71"/>
      <c r="F492" s="61"/>
    </row>
    <row r="493" spans="2:6" x14ac:dyDescent="0.2">
      <c r="B493" s="80"/>
      <c r="C493" s="70"/>
      <c r="D493" s="70"/>
      <c r="E493" s="71"/>
      <c r="F493" s="61"/>
    </row>
    <row r="494" spans="2:6" x14ac:dyDescent="0.2">
      <c r="B494" s="80"/>
      <c r="C494" s="70"/>
      <c r="D494" s="70"/>
      <c r="E494" s="71"/>
      <c r="F494" s="61"/>
    </row>
    <row r="495" spans="2:6" x14ac:dyDescent="0.2">
      <c r="B495" s="80"/>
      <c r="C495" s="70"/>
      <c r="D495" s="70"/>
      <c r="E495" s="71"/>
      <c r="F495" s="61"/>
    </row>
    <row r="496" spans="2:6" x14ac:dyDescent="0.2">
      <c r="B496" s="80"/>
      <c r="C496" s="70"/>
      <c r="D496" s="70"/>
      <c r="E496" s="71"/>
      <c r="F496" s="61"/>
    </row>
    <row r="497" spans="2:6" x14ac:dyDescent="0.2">
      <c r="B497" s="80"/>
      <c r="C497" s="70"/>
      <c r="D497" s="70"/>
      <c r="E497" s="71"/>
      <c r="F497" s="61"/>
    </row>
    <row r="498" spans="2:6" x14ac:dyDescent="0.2">
      <c r="B498" s="80"/>
      <c r="C498" s="70"/>
      <c r="D498" s="70"/>
      <c r="E498" s="71"/>
      <c r="F498" s="61"/>
    </row>
    <row r="499" spans="2:6" x14ac:dyDescent="0.2">
      <c r="B499" s="80"/>
      <c r="C499" s="70"/>
      <c r="D499" s="70"/>
      <c r="E499" s="71"/>
      <c r="F499" s="61"/>
    </row>
    <row r="500" spans="2:6" x14ac:dyDescent="0.2">
      <c r="B500" s="80"/>
      <c r="C500" s="70"/>
      <c r="D500" s="70"/>
      <c r="E500" s="71"/>
      <c r="F500" s="61"/>
    </row>
    <row r="501" spans="2:6" x14ac:dyDescent="0.2">
      <c r="B501" s="80"/>
      <c r="C501" s="70"/>
      <c r="D501" s="70"/>
      <c r="E501" s="71"/>
      <c r="F501" s="61"/>
    </row>
    <row r="502" spans="2:6" x14ac:dyDescent="0.2">
      <c r="B502" s="80"/>
      <c r="C502" s="70"/>
      <c r="D502" s="70"/>
      <c r="E502" s="71"/>
      <c r="F502" s="61"/>
    </row>
    <row r="503" spans="2:6" x14ac:dyDescent="0.2">
      <c r="B503" s="80"/>
      <c r="C503" s="70"/>
      <c r="D503" s="70"/>
      <c r="E503" s="71"/>
      <c r="F503" s="61"/>
    </row>
    <row r="504" spans="2:6" x14ac:dyDescent="0.2">
      <c r="B504" s="80"/>
      <c r="C504" s="70"/>
      <c r="D504" s="70"/>
      <c r="E504" s="71"/>
      <c r="F504" s="61"/>
    </row>
    <row r="505" spans="2:6" x14ac:dyDescent="0.2">
      <c r="B505" s="80"/>
      <c r="C505" s="70"/>
      <c r="D505" s="70"/>
      <c r="E505" s="71"/>
      <c r="F505" s="61"/>
    </row>
    <row r="506" spans="2:6" x14ac:dyDescent="0.2">
      <c r="B506" s="80"/>
      <c r="C506" s="70"/>
      <c r="D506" s="70"/>
      <c r="E506" s="71"/>
      <c r="F506" s="61"/>
    </row>
    <row r="507" spans="2:6" x14ac:dyDescent="0.2">
      <c r="B507" s="80"/>
      <c r="C507" s="70"/>
      <c r="D507" s="70"/>
      <c r="E507" s="71"/>
      <c r="F507" s="61"/>
    </row>
    <row r="508" spans="2:6" x14ac:dyDescent="0.2">
      <c r="B508" s="80"/>
      <c r="C508" s="70"/>
      <c r="D508" s="70"/>
      <c r="E508" s="71"/>
      <c r="F508" s="61"/>
    </row>
    <row r="509" spans="2:6" x14ac:dyDescent="0.2">
      <c r="B509" s="80"/>
      <c r="C509" s="70"/>
      <c r="D509" s="70"/>
      <c r="E509" s="71"/>
      <c r="F509" s="61"/>
    </row>
    <row r="510" spans="2:6" x14ac:dyDescent="0.2">
      <c r="B510" s="80"/>
      <c r="C510" s="70"/>
      <c r="D510" s="70"/>
      <c r="E510" s="71"/>
      <c r="F510" s="61"/>
    </row>
    <row r="511" spans="2:6" x14ac:dyDescent="0.2">
      <c r="B511" s="80"/>
      <c r="C511" s="70"/>
      <c r="D511" s="70"/>
      <c r="E511" s="71"/>
      <c r="F511" s="61"/>
    </row>
    <row r="512" spans="2:6" x14ac:dyDescent="0.2">
      <c r="B512" s="80"/>
      <c r="C512" s="70"/>
      <c r="D512" s="70"/>
      <c r="E512" s="71"/>
      <c r="F512" s="61"/>
    </row>
    <row r="513" spans="2:6" x14ac:dyDescent="0.2">
      <c r="B513" s="80"/>
      <c r="C513" s="70"/>
      <c r="D513" s="70"/>
      <c r="E513" s="71"/>
      <c r="F513" s="61"/>
    </row>
    <row r="514" spans="2:6" x14ac:dyDescent="0.2">
      <c r="B514" s="80"/>
      <c r="C514" s="70"/>
      <c r="D514" s="70"/>
      <c r="E514" s="71"/>
      <c r="F514" s="61"/>
    </row>
    <row r="515" spans="2:6" x14ac:dyDescent="0.2">
      <c r="B515" s="80"/>
      <c r="C515" s="70"/>
      <c r="D515" s="70"/>
      <c r="E515" s="71"/>
      <c r="F515" s="61"/>
    </row>
    <row r="516" spans="2:6" x14ac:dyDescent="0.2">
      <c r="B516" s="80"/>
      <c r="C516" s="70"/>
      <c r="D516" s="70"/>
      <c r="E516" s="71"/>
      <c r="F516" s="61"/>
    </row>
    <row r="517" spans="2:6" x14ac:dyDescent="0.2">
      <c r="B517" s="80"/>
      <c r="C517" s="70"/>
      <c r="D517" s="70"/>
      <c r="E517" s="71"/>
      <c r="F517" s="61"/>
    </row>
    <row r="518" spans="2:6" x14ac:dyDescent="0.2">
      <c r="B518" s="80"/>
      <c r="C518" s="70"/>
      <c r="D518" s="70"/>
      <c r="E518" s="71"/>
      <c r="F518" s="61"/>
    </row>
    <row r="519" spans="2:6" x14ac:dyDescent="0.2">
      <c r="B519" s="80"/>
      <c r="C519" s="70"/>
      <c r="D519" s="70"/>
      <c r="E519" s="71"/>
      <c r="F519" s="61"/>
    </row>
    <row r="520" spans="2:6" x14ac:dyDescent="0.2">
      <c r="B520" s="80"/>
      <c r="C520" s="70"/>
      <c r="D520" s="70"/>
      <c r="E520" s="71"/>
      <c r="F520" s="61"/>
    </row>
    <row r="521" spans="2:6" x14ac:dyDescent="0.2">
      <c r="B521" s="80"/>
      <c r="C521" s="70"/>
      <c r="D521" s="70"/>
      <c r="E521" s="71"/>
      <c r="F521" s="61"/>
    </row>
    <row r="522" spans="2:6" x14ac:dyDescent="0.2">
      <c r="B522" s="80"/>
      <c r="C522" s="70"/>
      <c r="D522" s="70"/>
      <c r="E522" s="71"/>
      <c r="F522" s="61"/>
    </row>
    <row r="523" spans="2:6" x14ac:dyDescent="0.2">
      <c r="B523" s="80"/>
      <c r="C523" s="70"/>
      <c r="D523" s="70"/>
      <c r="E523" s="71"/>
      <c r="F523" s="61"/>
    </row>
    <row r="524" spans="2:6" x14ac:dyDescent="0.2">
      <c r="B524" s="80"/>
      <c r="C524" s="70"/>
      <c r="D524" s="70"/>
      <c r="E524" s="71"/>
      <c r="F524" s="61"/>
    </row>
    <row r="525" spans="2:6" x14ac:dyDescent="0.2">
      <c r="B525" s="80"/>
      <c r="C525" s="70"/>
      <c r="D525" s="70"/>
      <c r="E525" s="71"/>
      <c r="F525" s="61"/>
    </row>
    <row r="526" spans="2:6" x14ac:dyDescent="0.2">
      <c r="B526" s="80"/>
      <c r="C526" s="70"/>
      <c r="D526" s="70"/>
      <c r="E526" s="71"/>
      <c r="F526" s="61"/>
    </row>
    <row r="527" spans="2:6" x14ac:dyDescent="0.2">
      <c r="B527" s="80"/>
      <c r="C527" s="70"/>
      <c r="D527" s="70"/>
      <c r="E527" s="71"/>
      <c r="F527" s="61"/>
    </row>
    <row r="528" spans="2:6" x14ac:dyDescent="0.2">
      <c r="B528" s="80"/>
      <c r="C528" s="70"/>
      <c r="D528" s="70"/>
      <c r="E528" s="71"/>
      <c r="F528" s="61"/>
    </row>
    <row r="529" spans="2:6" x14ac:dyDescent="0.2">
      <c r="B529" s="80"/>
      <c r="C529" s="70"/>
      <c r="D529" s="70"/>
      <c r="E529" s="71"/>
      <c r="F529" s="61"/>
    </row>
    <row r="530" spans="2:6" x14ac:dyDescent="0.2">
      <c r="B530" s="80"/>
      <c r="C530" s="70"/>
      <c r="D530" s="70"/>
      <c r="E530" s="71"/>
      <c r="F530" s="61"/>
    </row>
    <row r="531" spans="2:6" x14ac:dyDescent="0.2">
      <c r="B531" s="80"/>
      <c r="C531" s="70"/>
      <c r="D531" s="70"/>
      <c r="E531" s="71"/>
      <c r="F531" s="61"/>
    </row>
    <row r="532" spans="2:6" x14ac:dyDescent="0.2">
      <c r="B532" s="80"/>
      <c r="C532" s="70"/>
      <c r="D532" s="70"/>
      <c r="E532" s="71"/>
      <c r="F532" s="61"/>
    </row>
    <row r="533" spans="2:6" x14ac:dyDescent="0.2">
      <c r="B533" s="80"/>
      <c r="C533" s="70"/>
      <c r="D533" s="70"/>
      <c r="E533" s="71"/>
      <c r="F533" s="61"/>
    </row>
    <row r="534" spans="2:6" x14ac:dyDescent="0.2">
      <c r="B534" s="80"/>
      <c r="C534" s="70"/>
      <c r="D534" s="70"/>
      <c r="E534" s="71"/>
      <c r="F534" s="61"/>
    </row>
    <row r="535" spans="2:6" x14ac:dyDescent="0.2">
      <c r="B535" s="80"/>
      <c r="C535" s="70"/>
      <c r="D535" s="70"/>
      <c r="E535" s="71"/>
      <c r="F535" s="61"/>
    </row>
    <row r="536" spans="2:6" x14ac:dyDescent="0.2">
      <c r="B536" s="80"/>
      <c r="C536" s="70"/>
      <c r="D536" s="70"/>
      <c r="E536" s="71"/>
      <c r="F536" s="61"/>
    </row>
    <row r="537" spans="2:6" x14ac:dyDescent="0.2">
      <c r="B537" s="80"/>
      <c r="C537" s="70"/>
      <c r="D537" s="70"/>
      <c r="E537" s="71"/>
      <c r="F537" s="61"/>
    </row>
    <row r="538" spans="2:6" x14ac:dyDescent="0.2">
      <c r="B538" s="80"/>
      <c r="C538" s="70"/>
      <c r="D538" s="70"/>
      <c r="E538" s="71"/>
      <c r="F538" s="61"/>
    </row>
    <row r="539" spans="2:6" x14ac:dyDescent="0.2">
      <c r="B539" s="80"/>
      <c r="C539" s="70"/>
      <c r="D539" s="70"/>
      <c r="E539" s="71"/>
      <c r="F539" s="61"/>
    </row>
    <row r="540" spans="2:6" x14ac:dyDescent="0.2">
      <c r="B540" s="80"/>
      <c r="C540" s="70"/>
      <c r="D540" s="70"/>
      <c r="E540" s="71"/>
      <c r="F540" s="61"/>
    </row>
    <row r="541" spans="2:6" x14ac:dyDescent="0.2">
      <c r="B541" s="80"/>
      <c r="C541" s="70"/>
      <c r="D541" s="70"/>
      <c r="E541" s="71"/>
      <c r="F541" s="61"/>
    </row>
    <row r="542" spans="2:6" x14ac:dyDescent="0.2">
      <c r="B542" s="80"/>
      <c r="C542" s="70"/>
      <c r="D542" s="70"/>
      <c r="E542" s="71"/>
      <c r="F542" s="61"/>
    </row>
    <row r="543" spans="2:6" x14ac:dyDescent="0.2">
      <c r="B543" s="80"/>
      <c r="C543" s="70"/>
      <c r="D543" s="70"/>
      <c r="E543" s="71"/>
      <c r="F543" s="61"/>
    </row>
    <row r="544" spans="2:6" x14ac:dyDescent="0.2">
      <c r="B544" s="80"/>
      <c r="C544" s="70"/>
      <c r="D544" s="70"/>
      <c r="E544" s="71"/>
      <c r="F544" s="61"/>
    </row>
    <row r="545" spans="2:6" x14ac:dyDescent="0.2">
      <c r="B545" s="80"/>
      <c r="C545" s="70"/>
      <c r="D545" s="70"/>
      <c r="E545" s="71"/>
      <c r="F545" s="61"/>
    </row>
    <row r="546" spans="2:6" x14ac:dyDescent="0.2">
      <c r="B546" s="80"/>
      <c r="C546" s="70"/>
      <c r="D546" s="70"/>
      <c r="E546" s="71"/>
      <c r="F546" s="61"/>
    </row>
    <row r="547" spans="2:6" x14ac:dyDescent="0.2">
      <c r="B547" s="80"/>
      <c r="C547" s="70"/>
      <c r="D547" s="70"/>
      <c r="E547" s="71"/>
      <c r="F547" s="61"/>
    </row>
    <row r="548" spans="2:6" x14ac:dyDescent="0.2">
      <c r="B548" s="80"/>
      <c r="C548" s="70"/>
      <c r="D548" s="70"/>
      <c r="E548" s="71"/>
      <c r="F548" s="61"/>
    </row>
    <row r="549" spans="2:6" x14ac:dyDescent="0.2">
      <c r="B549" s="80"/>
      <c r="C549" s="70"/>
      <c r="D549" s="70"/>
      <c r="E549" s="71"/>
      <c r="F549" s="61"/>
    </row>
    <row r="550" spans="2:6" x14ac:dyDescent="0.2">
      <c r="B550" s="80"/>
      <c r="C550" s="70"/>
      <c r="D550" s="70"/>
      <c r="E550" s="71"/>
      <c r="F550" s="61"/>
    </row>
    <row r="551" spans="2:6" x14ac:dyDescent="0.2">
      <c r="B551" s="80"/>
      <c r="C551" s="70"/>
      <c r="D551" s="70"/>
      <c r="E551" s="71"/>
      <c r="F551" s="61"/>
    </row>
    <row r="552" spans="2:6" x14ac:dyDescent="0.2">
      <c r="B552" s="80"/>
      <c r="C552" s="70"/>
      <c r="D552" s="70"/>
      <c r="E552" s="71"/>
      <c r="F552" s="61"/>
    </row>
    <row r="553" spans="2:6" x14ac:dyDescent="0.2">
      <c r="B553" s="80"/>
      <c r="C553" s="70"/>
      <c r="D553" s="70"/>
      <c r="E553" s="71"/>
      <c r="F553" s="61"/>
    </row>
    <row r="554" spans="2:6" x14ac:dyDescent="0.2">
      <c r="B554" s="80"/>
      <c r="C554" s="70"/>
      <c r="D554" s="70"/>
      <c r="E554" s="71"/>
      <c r="F554" s="61"/>
    </row>
    <row r="555" spans="2:6" x14ac:dyDescent="0.2">
      <c r="B555" s="80"/>
      <c r="C555" s="70"/>
      <c r="D555" s="70"/>
      <c r="E555" s="71"/>
      <c r="F555" s="61"/>
    </row>
    <row r="556" spans="2:6" x14ac:dyDescent="0.2">
      <c r="B556" s="80"/>
      <c r="C556" s="70"/>
      <c r="D556" s="70"/>
      <c r="E556" s="71"/>
      <c r="F556" s="61"/>
    </row>
    <row r="557" spans="2:6" x14ac:dyDescent="0.2">
      <c r="B557" s="80"/>
      <c r="C557" s="70"/>
      <c r="D557" s="70"/>
      <c r="E557" s="71"/>
      <c r="F557" s="61"/>
    </row>
    <row r="558" spans="2:6" x14ac:dyDescent="0.2">
      <c r="B558" s="80"/>
      <c r="C558" s="70"/>
      <c r="D558" s="70"/>
      <c r="E558" s="71"/>
      <c r="F558" s="61"/>
    </row>
    <row r="559" spans="2:6" x14ac:dyDescent="0.2">
      <c r="B559" s="80"/>
      <c r="C559" s="70"/>
      <c r="D559" s="70"/>
      <c r="E559" s="71"/>
      <c r="F559" s="61"/>
    </row>
    <row r="560" spans="2:6" x14ac:dyDescent="0.2">
      <c r="B560" s="80"/>
      <c r="C560" s="70"/>
      <c r="D560" s="70"/>
      <c r="E560" s="71"/>
      <c r="F560" s="61"/>
    </row>
    <row r="561" spans="2:6" x14ac:dyDescent="0.2">
      <c r="B561" s="80"/>
      <c r="C561" s="70"/>
      <c r="D561" s="70"/>
      <c r="E561" s="71"/>
      <c r="F561" s="61"/>
    </row>
    <row r="562" spans="2:6" x14ac:dyDescent="0.2">
      <c r="B562" s="80"/>
      <c r="C562" s="70"/>
      <c r="D562" s="70"/>
      <c r="E562" s="71"/>
      <c r="F562" s="61"/>
    </row>
    <row r="563" spans="2:6" x14ac:dyDescent="0.2">
      <c r="B563" s="80"/>
      <c r="C563" s="70"/>
      <c r="D563" s="70"/>
      <c r="E563" s="71"/>
      <c r="F563" s="61"/>
    </row>
    <row r="564" spans="2:6" x14ac:dyDescent="0.2">
      <c r="B564" s="80"/>
      <c r="C564" s="70"/>
      <c r="D564" s="70"/>
      <c r="E564" s="71"/>
      <c r="F564" s="61"/>
    </row>
    <row r="565" spans="2:6" x14ac:dyDescent="0.2">
      <c r="B565" s="80"/>
      <c r="C565" s="70"/>
      <c r="D565" s="70"/>
      <c r="E565" s="71"/>
      <c r="F565" s="61"/>
    </row>
    <row r="566" spans="2:6" x14ac:dyDescent="0.2">
      <c r="B566" s="80"/>
      <c r="C566" s="70"/>
      <c r="D566" s="70"/>
      <c r="E566" s="71"/>
      <c r="F566" s="61"/>
    </row>
    <row r="567" spans="2:6" x14ac:dyDescent="0.2">
      <c r="B567" s="80"/>
      <c r="C567" s="70"/>
      <c r="D567" s="70"/>
      <c r="E567" s="71"/>
      <c r="F567" s="61"/>
    </row>
    <row r="568" spans="2:6" x14ac:dyDescent="0.2">
      <c r="B568" s="80"/>
      <c r="C568" s="70"/>
      <c r="D568" s="70"/>
      <c r="E568" s="71"/>
      <c r="F568" s="61"/>
    </row>
    <row r="569" spans="2:6" x14ac:dyDescent="0.2">
      <c r="B569" s="80"/>
      <c r="C569" s="70"/>
      <c r="D569" s="70"/>
      <c r="E569" s="71"/>
      <c r="F569" s="61"/>
    </row>
    <row r="570" spans="2:6" x14ac:dyDescent="0.2">
      <c r="B570" s="80"/>
      <c r="C570" s="70"/>
      <c r="D570" s="70"/>
      <c r="E570" s="71"/>
      <c r="F570" s="61"/>
    </row>
    <row r="571" spans="2:6" x14ac:dyDescent="0.2">
      <c r="B571" s="80"/>
      <c r="C571" s="70"/>
      <c r="D571" s="70"/>
      <c r="E571" s="71"/>
      <c r="F571" s="61"/>
    </row>
    <row r="572" spans="2:6" x14ac:dyDescent="0.2">
      <c r="B572" s="80"/>
      <c r="C572" s="70"/>
      <c r="D572" s="70"/>
      <c r="E572" s="71"/>
      <c r="F572" s="61"/>
    </row>
    <row r="573" spans="2:6" x14ac:dyDescent="0.2">
      <c r="B573" s="80"/>
      <c r="C573" s="70"/>
      <c r="D573" s="70"/>
      <c r="E573" s="71"/>
      <c r="F573" s="61"/>
    </row>
    <row r="574" spans="2:6" x14ac:dyDescent="0.2">
      <c r="B574" s="80"/>
      <c r="C574" s="70"/>
      <c r="D574" s="70"/>
      <c r="E574" s="71"/>
      <c r="F574" s="61"/>
    </row>
    <row r="575" spans="2:6" x14ac:dyDescent="0.2">
      <c r="B575" s="80"/>
      <c r="C575" s="70"/>
      <c r="D575" s="70"/>
      <c r="E575" s="71"/>
      <c r="F575" s="61"/>
    </row>
    <row r="576" spans="2:6" x14ac:dyDescent="0.2">
      <c r="B576" s="80"/>
      <c r="C576" s="70"/>
      <c r="D576" s="70"/>
      <c r="E576" s="71"/>
      <c r="F576" s="61"/>
    </row>
    <row r="577" spans="2:6" x14ac:dyDescent="0.2">
      <c r="B577" s="80"/>
      <c r="C577" s="70"/>
      <c r="D577" s="70"/>
      <c r="E577" s="71"/>
      <c r="F577" s="61"/>
    </row>
    <row r="578" spans="2:6" x14ac:dyDescent="0.2">
      <c r="B578" s="80"/>
      <c r="C578" s="70"/>
      <c r="D578" s="70"/>
      <c r="E578" s="71"/>
      <c r="F578" s="61"/>
    </row>
    <row r="579" spans="2:6" x14ac:dyDescent="0.2">
      <c r="B579" s="80"/>
      <c r="C579" s="70"/>
      <c r="D579" s="70"/>
      <c r="E579" s="71"/>
      <c r="F579" s="61"/>
    </row>
    <row r="580" spans="2:6" x14ac:dyDescent="0.2">
      <c r="B580" s="80"/>
      <c r="C580" s="70"/>
      <c r="D580" s="70"/>
      <c r="E580" s="71"/>
      <c r="F580" s="61"/>
    </row>
    <row r="581" spans="2:6" x14ac:dyDescent="0.2">
      <c r="B581" s="80"/>
      <c r="C581" s="70"/>
      <c r="D581" s="70"/>
      <c r="E581" s="71"/>
      <c r="F581" s="61"/>
    </row>
    <row r="582" spans="2:6" x14ac:dyDescent="0.2">
      <c r="B582" s="80"/>
      <c r="C582" s="70"/>
      <c r="D582" s="70"/>
      <c r="E582" s="71"/>
      <c r="F582" s="61"/>
    </row>
    <row r="583" spans="2:6" x14ac:dyDescent="0.2">
      <c r="B583" s="80"/>
      <c r="C583" s="70"/>
      <c r="D583" s="70"/>
      <c r="E583" s="71"/>
      <c r="F583" s="61"/>
    </row>
    <row r="584" spans="2:6" x14ac:dyDescent="0.2">
      <c r="B584" s="80"/>
      <c r="C584" s="70"/>
      <c r="D584" s="70"/>
      <c r="E584" s="71"/>
      <c r="F584" s="61"/>
    </row>
    <row r="585" spans="2:6" x14ac:dyDescent="0.2">
      <c r="B585" s="80"/>
      <c r="C585" s="70"/>
      <c r="D585" s="70"/>
      <c r="E585" s="71"/>
      <c r="F585" s="61"/>
    </row>
    <row r="586" spans="2:6" x14ac:dyDescent="0.2">
      <c r="B586" s="80"/>
      <c r="C586" s="70"/>
      <c r="D586" s="70"/>
      <c r="E586" s="71"/>
      <c r="F586" s="61"/>
    </row>
    <row r="587" spans="2:6" x14ac:dyDescent="0.2">
      <c r="B587" s="80"/>
      <c r="C587" s="70"/>
      <c r="D587" s="70"/>
      <c r="E587" s="71"/>
      <c r="F587" s="61"/>
    </row>
    <row r="588" spans="2:6" x14ac:dyDescent="0.2">
      <c r="B588" s="80"/>
      <c r="C588" s="70"/>
      <c r="D588" s="70"/>
      <c r="E588" s="71"/>
      <c r="F588" s="61"/>
    </row>
    <row r="589" spans="2:6" x14ac:dyDescent="0.2">
      <c r="B589" s="80"/>
      <c r="C589" s="70"/>
      <c r="D589" s="70"/>
      <c r="E589" s="71"/>
      <c r="F589" s="61"/>
    </row>
    <row r="590" spans="2:6" x14ac:dyDescent="0.2">
      <c r="B590" s="80"/>
      <c r="C590" s="70"/>
      <c r="D590" s="70"/>
      <c r="E590" s="71"/>
      <c r="F590" s="61"/>
    </row>
    <row r="591" spans="2:6" x14ac:dyDescent="0.2">
      <c r="B591" s="80"/>
      <c r="C591" s="70"/>
      <c r="D591" s="70"/>
      <c r="E591" s="71"/>
      <c r="F591" s="61"/>
    </row>
    <row r="592" spans="2:6" x14ac:dyDescent="0.2">
      <c r="B592" s="80"/>
      <c r="C592" s="70"/>
      <c r="D592" s="70"/>
      <c r="E592" s="71"/>
      <c r="F592" s="61"/>
    </row>
    <row r="593" spans="2:6" x14ac:dyDescent="0.2">
      <c r="B593" s="80"/>
      <c r="C593" s="70"/>
      <c r="D593" s="70"/>
      <c r="E593" s="71"/>
      <c r="F593" s="61"/>
    </row>
    <row r="594" spans="2:6" x14ac:dyDescent="0.2">
      <c r="B594" s="80"/>
      <c r="C594" s="70"/>
      <c r="D594" s="70"/>
      <c r="E594" s="71"/>
      <c r="F594" s="61"/>
    </row>
    <row r="595" spans="2:6" x14ac:dyDescent="0.2">
      <c r="B595" s="80"/>
      <c r="C595" s="70"/>
      <c r="D595" s="70"/>
      <c r="E595" s="71"/>
      <c r="F595" s="61"/>
    </row>
    <row r="596" spans="2:6" x14ac:dyDescent="0.2">
      <c r="B596" s="80"/>
      <c r="C596" s="70"/>
      <c r="D596" s="70"/>
      <c r="E596" s="71"/>
      <c r="F596" s="61"/>
    </row>
    <row r="597" spans="2:6" x14ac:dyDescent="0.2">
      <c r="B597" s="80"/>
      <c r="C597" s="70"/>
      <c r="D597" s="70"/>
      <c r="E597" s="71"/>
      <c r="F597" s="61"/>
    </row>
    <row r="598" spans="2:6" x14ac:dyDescent="0.2">
      <c r="B598" s="80"/>
      <c r="C598" s="70"/>
      <c r="D598" s="70"/>
      <c r="E598" s="71"/>
      <c r="F598" s="61"/>
    </row>
    <row r="599" spans="2:6" x14ac:dyDescent="0.2">
      <c r="B599" s="80"/>
      <c r="C599" s="70"/>
      <c r="D599" s="70"/>
      <c r="E599" s="71"/>
      <c r="F599" s="61"/>
    </row>
    <row r="600" spans="2:6" x14ac:dyDescent="0.2">
      <c r="B600" s="80"/>
      <c r="C600" s="70"/>
      <c r="D600" s="70"/>
      <c r="E600" s="71"/>
      <c r="F600" s="61"/>
    </row>
    <row r="601" spans="2:6" x14ac:dyDescent="0.2">
      <c r="B601" s="80"/>
      <c r="C601" s="70"/>
      <c r="D601" s="70"/>
      <c r="E601" s="71"/>
      <c r="F601" s="61"/>
    </row>
    <row r="602" spans="2:6" x14ac:dyDescent="0.2">
      <c r="B602" s="80"/>
      <c r="C602" s="70"/>
      <c r="D602" s="70"/>
      <c r="E602" s="71"/>
      <c r="F602" s="61"/>
    </row>
    <row r="603" spans="2:6" x14ac:dyDescent="0.2">
      <c r="B603" s="80"/>
      <c r="C603" s="70"/>
      <c r="D603" s="70"/>
      <c r="E603" s="71"/>
      <c r="F603" s="61"/>
    </row>
    <row r="604" spans="2:6" x14ac:dyDescent="0.2">
      <c r="B604" s="80"/>
      <c r="C604" s="70"/>
      <c r="D604" s="70"/>
      <c r="E604" s="71"/>
      <c r="F604" s="61"/>
    </row>
    <row r="605" spans="2:6" x14ac:dyDescent="0.2">
      <c r="B605" s="80"/>
      <c r="C605" s="70"/>
      <c r="D605" s="70"/>
      <c r="E605" s="71"/>
      <c r="F605" s="61"/>
    </row>
    <row r="606" spans="2:6" x14ac:dyDescent="0.2">
      <c r="B606" s="80"/>
      <c r="C606" s="70"/>
      <c r="D606" s="70"/>
      <c r="E606" s="71"/>
      <c r="F606" s="61"/>
    </row>
    <row r="607" spans="2:6" x14ac:dyDescent="0.2">
      <c r="B607" s="80"/>
      <c r="C607" s="70"/>
      <c r="D607" s="70"/>
      <c r="E607" s="71"/>
      <c r="F607" s="61"/>
    </row>
    <row r="608" spans="2:6" x14ac:dyDescent="0.2">
      <c r="B608" s="80"/>
      <c r="C608" s="70"/>
      <c r="D608" s="70"/>
      <c r="E608" s="71"/>
      <c r="F608" s="61"/>
    </row>
    <row r="609" spans="2:6" x14ac:dyDescent="0.2">
      <c r="B609" s="80"/>
      <c r="C609" s="70"/>
      <c r="D609" s="70"/>
      <c r="E609" s="71"/>
      <c r="F609" s="61"/>
    </row>
    <row r="610" spans="2:6" x14ac:dyDescent="0.2">
      <c r="B610" s="80"/>
      <c r="C610" s="70"/>
      <c r="D610" s="70"/>
      <c r="E610" s="71"/>
      <c r="F610" s="61"/>
    </row>
    <row r="611" spans="2:6" x14ac:dyDescent="0.2">
      <c r="B611" s="80"/>
      <c r="C611" s="70"/>
      <c r="D611" s="70"/>
      <c r="E611" s="71"/>
      <c r="F611" s="61"/>
    </row>
    <row r="612" spans="2:6" x14ac:dyDescent="0.2">
      <c r="B612" s="80"/>
      <c r="C612" s="70"/>
      <c r="D612" s="70"/>
      <c r="E612" s="71"/>
      <c r="F612" s="61"/>
    </row>
    <row r="613" spans="2:6" x14ac:dyDescent="0.2">
      <c r="B613" s="80"/>
      <c r="C613" s="70"/>
      <c r="D613" s="70"/>
      <c r="E613" s="71"/>
      <c r="F613" s="61"/>
    </row>
    <row r="614" spans="2:6" x14ac:dyDescent="0.2">
      <c r="B614" s="80"/>
      <c r="C614" s="70"/>
      <c r="D614" s="70"/>
      <c r="E614" s="71"/>
      <c r="F614" s="61"/>
    </row>
    <row r="615" spans="2:6" x14ac:dyDescent="0.2">
      <c r="B615" s="80"/>
      <c r="C615" s="70"/>
      <c r="D615" s="70"/>
      <c r="E615" s="71"/>
      <c r="F615" s="61"/>
    </row>
    <row r="616" spans="2:6" x14ac:dyDescent="0.2">
      <c r="B616" s="80"/>
      <c r="C616" s="70"/>
      <c r="D616" s="70"/>
      <c r="E616" s="71"/>
      <c r="F616" s="61"/>
    </row>
    <row r="617" spans="2:6" x14ac:dyDescent="0.2">
      <c r="B617" s="80"/>
      <c r="C617" s="70"/>
      <c r="D617" s="70"/>
      <c r="E617" s="71"/>
      <c r="F617" s="61"/>
    </row>
    <row r="618" spans="2:6" x14ac:dyDescent="0.2">
      <c r="B618" s="80"/>
      <c r="C618" s="70"/>
      <c r="D618" s="70"/>
      <c r="E618" s="71"/>
      <c r="F618" s="61"/>
    </row>
    <row r="619" spans="2:6" x14ac:dyDescent="0.2">
      <c r="B619" s="80"/>
      <c r="C619" s="70"/>
      <c r="D619" s="70"/>
      <c r="E619" s="71"/>
      <c r="F619" s="61"/>
    </row>
    <row r="620" spans="2:6" x14ac:dyDescent="0.2">
      <c r="B620" s="80"/>
      <c r="C620" s="70"/>
      <c r="D620" s="70"/>
      <c r="E620" s="71"/>
      <c r="F620" s="61"/>
    </row>
    <row r="621" spans="2:6" x14ac:dyDescent="0.2">
      <c r="B621" s="80"/>
      <c r="C621" s="70"/>
      <c r="D621" s="70"/>
      <c r="E621" s="71"/>
      <c r="F621" s="61"/>
    </row>
    <row r="622" spans="2:6" x14ac:dyDescent="0.2">
      <c r="B622" s="80"/>
      <c r="C622" s="70"/>
      <c r="D622" s="70"/>
      <c r="E622" s="71"/>
      <c r="F622" s="61"/>
    </row>
    <row r="623" spans="2:6" x14ac:dyDescent="0.2">
      <c r="B623" s="80"/>
      <c r="C623" s="70"/>
      <c r="D623" s="70"/>
      <c r="E623" s="71"/>
      <c r="F623" s="61"/>
    </row>
    <row r="624" spans="2:6" x14ac:dyDescent="0.2">
      <c r="B624" s="80"/>
      <c r="C624" s="70"/>
      <c r="D624" s="70"/>
      <c r="E624" s="71"/>
      <c r="F624" s="61"/>
    </row>
    <row r="625" spans="2:6" x14ac:dyDescent="0.2">
      <c r="B625" s="80"/>
      <c r="C625" s="70"/>
      <c r="D625" s="70"/>
      <c r="E625" s="71"/>
      <c r="F625" s="61"/>
    </row>
    <row r="626" spans="2:6" x14ac:dyDescent="0.2">
      <c r="B626" s="80"/>
      <c r="C626" s="70"/>
      <c r="D626" s="70"/>
      <c r="E626" s="71"/>
      <c r="F626" s="61"/>
    </row>
    <row r="627" spans="2:6" x14ac:dyDescent="0.2">
      <c r="B627" s="80"/>
      <c r="C627" s="70"/>
      <c r="D627" s="70"/>
      <c r="E627" s="71"/>
      <c r="F627" s="61"/>
    </row>
    <row r="628" spans="2:6" x14ac:dyDescent="0.2">
      <c r="B628" s="80"/>
      <c r="C628" s="70"/>
      <c r="D628" s="70"/>
      <c r="E628" s="71"/>
      <c r="F628" s="61"/>
    </row>
    <row r="629" spans="2:6" x14ac:dyDescent="0.2">
      <c r="B629" s="80"/>
      <c r="C629" s="70"/>
      <c r="D629" s="70"/>
      <c r="E629" s="71"/>
      <c r="F629" s="61"/>
    </row>
    <row r="630" spans="2:6" x14ac:dyDescent="0.2">
      <c r="B630" s="80"/>
      <c r="C630" s="70"/>
      <c r="D630" s="70"/>
      <c r="E630" s="71"/>
      <c r="F630" s="61"/>
    </row>
    <row r="631" spans="2:6" x14ac:dyDescent="0.2">
      <c r="B631" s="80"/>
      <c r="C631" s="70"/>
      <c r="D631" s="70"/>
      <c r="E631" s="71"/>
      <c r="F631" s="61"/>
    </row>
    <row r="632" spans="2:6" x14ac:dyDescent="0.2">
      <c r="B632" s="80"/>
      <c r="C632" s="70"/>
      <c r="D632" s="70"/>
      <c r="E632" s="71"/>
      <c r="F632" s="61"/>
    </row>
    <row r="633" spans="2:6" x14ac:dyDescent="0.2">
      <c r="B633" s="80"/>
      <c r="C633" s="70"/>
      <c r="D633" s="70"/>
      <c r="E633" s="71"/>
      <c r="F633" s="61"/>
    </row>
    <row r="634" spans="2:6" x14ac:dyDescent="0.2">
      <c r="B634" s="80"/>
      <c r="C634" s="70"/>
      <c r="D634" s="70"/>
      <c r="E634" s="71"/>
      <c r="F634" s="61"/>
    </row>
    <row r="635" spans="2:6" x14ac:dyDescent="0.2">
      <c r="B635" s="80"/>
      <c r="C635" s="70"/>
      <c r="D635" s="70"/>
      <c r="E635" s="71"/>
      <c r="F635" s="61"/>
    </row>
    <row r="636" spans="2:6" x14ac:dyDescent="0.2">
      <c r="B636" s="80"/>
      <c r="C636" s="70"/>
      <c r="D636" s="70"/>
      <c r="E636" s="71"/>
      <c r="F636" s="61"/>
    </row>
    <row r="637" spans="2:6" x14ac:dyDescent="0.2">
      <c r="B637" s="80"/>
      <c r="C637" s="70"/>
      <c r="D637" s="70"/>
      <c r="E637" s="71"/>
      <c r="F637" s="61"/>
    </row>
    <row r="638" spans="2:6" x14ac:dyDescent="0.2">
      <c r="B638" s="80"/>
      <c r="C638" s="70"/>
      <c r="D638" s="70"/>
      <c r="E638" s="71"/>
      <c r="F638" s="61"/>
    </row>
    <row r="639" spans="2:6" x14ac:dyDescent="0.2">
      <c r="B639" s="80"/>
      <c r="C639" s="70"/>
      <c r="D639" s="70"/>
      <c r="E639" s="71"/>
      <c r="F639" s="61"/>
    </row>
    <row r="640" spans="2:6" x14ac:dyDescent="0.2">
      <c r="B640" s="80"/>
      <c r="C640" s="70"/>
      <c r="D640" s="70"/>
      <c r="E640" s="71"/>
      <c r="F640" s="61"/>
    </row>
    <row r="641" spans="2:6" x14ac:dyDescent="0.2">
      <c r="B641" s="80"/>
      <c r="C641" s="70"/>
      <c r="D641" s="70"/>
      <c r="E641" s="71"/>
      <c r="F641" s="61"/>
    </row>
    <row r="642" spans="2:6" x14ac:dyDescent="0.2">
      <c r="B642" s="80"/>
      <c r="C642" s="70"/>
      <c r="D642" s="70"/>
      <c r="E642" s="71"/>
      <c r="F642" s="61"/>
    </row>
    <row r="643" spans="2:6" x14ac:dyDescent="0.2">
      <c r="B643" s="80"/>
      <c r="C643" s="70"/>
      <c r="D643" s="70"/>
      <c r="E643" s="71"/>
      <c r="F643" s="61"/>
    </row>
    <row r="644" spans="2:6" x14ac:dyDescent="0.2">
      <c r="B644" s="80"/>
      <c r="C644" s="70"/>
      <c r="D644" s="70"/>
      <c r="E644" s="71"/>
      <c r="F644" s="61"/>
    </row>
    <row r="645" spans="2:6" x14ac:dyDescent="0.2">
      <c r="B645" s="80"/>
      <c r="C645" s="70"/>
      <c r="D645" s="70"/>
      <c r="E645" s="71"/>
      <c r="F645" s="61"/>
    </row>
    <row r="646" spans="2:6" x14ac:dyDescent="0.2">
      <c r="B646" s="80"/>
      <c r="C646" s="70"/>
      <c r="D646" s="70"/>
      <c r="E646" s="71"/>
      <c r="F646" s="61"/>
    </row>
    <row r="647" spans="2:6" x14ac:dyDescent="0.2">
      <c r="B647" s="80"/>
      <c r="C647" s="70"/>
      <c r="D647" s="70"/>
      <c r="E647" s="71"/>
      <c r="F647" s="61"/>
    </row>
    <row r="648" spans="2:6" x14ac:dyDescent="0.2">
      <c r="B648" s="80"/>
      <c r="C648" s="70"/>
      <c r="D648" s="70"/>
      <c r="E648" s="71"/>
      <c r="F648" s="61"/>
    </row>
    <row r="649" spans="2:6" x14ac:dyDescent="0.2">
      <c r="B649" s="80"/>
      <c r="C649" s="70"/>
      <c r="D649" s="70"/>
      <c r="E649" s="71"/>
      <c r="F649" s="61"/>
    </row>
    <row r="650" spans="2:6" x14ac:dyDescent="0.2">
      <c r="B650" s="80"/>
      <c r="C650" s="70"/>
      <c r="D650" s="70"/>
      <c r="E650" s="71"/>
      <c r="F650" s="61"/>
    </row>
    <row r="651" spans="2:6" x14ac:dyDescent="0.2">
      <c r="B651" s="80"/>
      <c r="C651" s="70"/>
      <c r="D651" s="70"/>
      <c r="E651" s="71"/>
      <c r="F651" s="61"/>
    </row>
    <row r="652" spans="2:6" x14ac:dyDescent="0.2">
      <c r="B652" s="80"/>
      <c r="C652" s="70"/>
      <c r="D652" s="70"/>
      <c r="E652" s="71"/>
      <c r="F652" s="61"/>
    </row>
    <row r="653" spans="2:6" x14ac:dyDescent="0.2">
      <c r="B653" s="80"/>
      <c r="C653" s="70"/>
      <c r="D653" s="70"/>
      <c r="E653" s="71"/>
      <c r="F653" s="61"/>
    </row>
    <row r="654" spans="2:6" x14ac:dyDescent="0.2">
      <c r="B654" s="80"/>
      <c r="C654" s="70"/>
      <c r="D654" s="70"/>
      <c r="E654" s="71"/>
      <c r="F654" s="61"/>
    </row>
    <row r="655" spans="2:6" x14ac:dyDescent="0.2">
      <c r="B655" s="80"/>
      <c r="C655" s="70"/>
      <c r="D655" s="70"/>
      <c r="E655" s="71"/>
      <c r="F655" s="61"/>
    </row>
    <row r="656" spans="2:6" x14ac:dyDescent="0.2">
      <c r="B656" s="80"/>
      <c r="C656" s="70"/>
      <c r="D656" s="70"/>
      <c r="E656" s="71"/>
      <c r="F656" s="61"/>
    </row>
    <row r="657" spans="2:6" x14ac:dyDescent="0.2">
      <c r="B657" s="80"/>
      <c r="C657" s="70"/>
      <c r="D657" s="70"/>
      <c r="E657" s="71"/>
      <c r="F657" s="61"/>
    </row>
    <row r="658" spans="2:6" x14ac:dyDescent="0.2">
      <c r="B658" s="80"/>
      <c r="C658" s="70"/>
      <c r="D658" s="70"/>
      <c r="E658" s="71"/>
      <c r="F658" s="61"/>
    </row>
    <row r="659" spans="2:6" x14ac:dyDescent="0.2">
      <c r="B659" s="80"/>
      <c r="C659" s="70"/>
      <c r="D659" s="70"/>
      <c r="E659" s="71"/>
      <c r="F659" s="61"/>
    </row>
    <row r="660" spans="2:6" x14ac:dyDescent="0.2">
      <c r="B660" s="80"/>
      <c r="C660" s="70"/>
      <c r="D660" s="70"/>
      <c r="E660" s="71"/>
      <c r="F660" s="61"/>
    </row>
    <row r="661" spans="2:6" x14ac:dyDescent="0.2">
      <c r="B661" s="80"/>
      <c r="C661" s="70"/>
      <c r="D661" s="70"/>
      <c r="E661" s="71"/>
      <c r="F661" s="61"/>
    </row>
    <row r="662" spans="2:6" x14ac:dyDescent="0.2">
      <c r="B662" s="80"/>
      <c r="C662" s="70"/>
      <c r="D662" s="70"/>
      <c r="E662" s="71"/>
      <c r="F662" s="61"/>
    </row>
    <row r="663" spans="2:6" x14ac:dyDescent="0.2">
      <c r="B663" s="80"/>
      <c r="C663" s="70"/>
      <c r="D663" s="70"/>
      <c r="E663" s="71"/>
      <c r="F663" s="61"/>
    </row>
    <row r="664" spans="2:6" x14ac:dyDescent="0.2">
      <c r="B664" s="80"/>
      <c r="C664" s="70"/>
      <c r="D664" s="70"/>
      <c r="E664" s="71"/>
      <c r="F664" s="61"/>
    </row>
    <row r="665" spans="2:6" x14ac:dyDescent="0.2">
      <c r="B665" s="80"/>
      <c r="C665" s="70"/>
      <c r="D665" s="70"/>
      <c r="E665" s="71"/>
      <c r="F665" s="61"/>
    </row>
    <row r="666" spans="2:6" x14ac:dyDescent="0.2">
      <c r="B666" s="80"/>
      <c r="C666" s="70"/>
      <c r="D666" s="70"/>
      <c r="E666" s="71"/>
      <c r="F666" s="61"/>
    </row>
    <row r="667" spans="2:6" x14ac:dyDescent="0.2">
      <c r="B667" s="80"/>
      <c r="C667" s="70"/>
      <c r="D667" s="70"/>
      <c r="E667" s="71"/>
      <c r="F667" s="61"/>
    </row>
    <row r="668" spans="2:6" x14ac:dyDescent="0.2">
      <c r="B668" s="80"/>
      <c r="C668" s="70"/>
      <c r="D668" s="70"/>
      <c r="E668" s="71"/>
      <c r="F668" s="61"/>
    </row>
    <row r="669" spans="2:6" x14ac:dyDescent="0.2">
      <c r="B669" s="80"/>
      <c r="C669" s="70"/>
      <c r="D669" s="70"/>
      <c r="E669" s="71"/>
      <c r="F669" s="61"/>
    </row>
    <row r="670" spans="2:6" x14ac:dyDescent="0.2">
      <c r="B670" s="80"/>
      <c r="C670" s="70"/>
      <c r="D670" s="70"/>
      <c r="E670" s="71"/>
      <c r="F670" s="61"/>
    </row>
    <row r="671" spans="2:6" x14ac:dyDescent="0.2">
      <c r="B671" s="80"/>
      <c r="C671" s="70"/>
      <c r="D671" s="70"/>
      <c r="E671" s="71"/>
      <c r="F671" s="61"/>
    </row>
    <row r="672" spans="2:6" x14ac:dyDescent="0.2">
      <c r="B672" s="80"/>
      <c r="C672" s="70"/>
      <c r="D672" s="70"/>
      <c r="E672" s="71"/>
      <c r="F672" s="61"/>
    </row>
    <row r="673" spans="2:6" x14ac:dyDescent="0.2">
      <c r="B673" s="80"/>
      <c r="C673" s="70"/>
      <c r="D673" s="70"/>
      <c r="E673" s="71"/>
      <c r="F673" s="61"/>
    </row>
    <row r="674" spans="2:6" x14ac:dyDescent="0.2">
      <c r="B674" s="80"/>
      <c r="C674" s="70"/>
      <c r="D674" s="70"/>
      <c r="E674" s="71"/>
      <c r="F674" s="61"/>
    </row>
    <row r="675" spans="2:6" x14ac:dyDescent="0.2">
      <c r="B675" s="80"/>
      <c r="C675" s="70"/>
      <c r="D675" s="70"/>
      <c r="E675" s="71"/>
      <c r="F675" s="61"/>
    </row>
    <row r="676" spans="2:6" x14ac:dyDescent="0.2">
      <c r="B676" s="80"/>
      <c r="C676" s="70"/>
      <c r="D676" s="70"/>
      <c r="E676" s="71"/>
      <c r="F676" s="61"/>
    </row>
    <row r="677" spans="2:6" x14ac:dyDescent="0.2">
      <c r="B677" s="80"/>
      <c r="C677" s="70"/>
      <c r="D677" s="70"/>
      <c r="E677" s="71"/>
      <c r="F677" s="61"/>
    </row>
    <row r="678" spans="2:6" x14ac:dyDescent="0.2">
      <c r="B678" s="80"/>
      <c r="C678" s="70"/>
      <c r="D678" s="70"/>
      <c r="E678" s="71"/>
      <c r="F678" s="61"/>
    </row>
    <row r="679" spans="2:6" x14ac:dyDescent="0.2">
      <c r="B679" s="80"/>
      <c r="C679" s="70"/>
      <c r="D679" s="70"/>
      <c r="E679" s="71"/>
      <c r="F679" s="61"/>
    </row>
    <row r="680" spans="2:6" x14ac:dyDescent="0.2">
      <c r="B680" s="80"/>
      <c r="C680" s="70"/>
      <c r="D680" s="70"/>
      <c r="E680" s="71"/>
      <c r="F680" s="61"/>
    </row>
    <row r="681" spans="2:6" x14ac:dyDescent="0.2">
      <c r="B681" s="80"/>
      <c r="C681" s="70"/>
      <c r="D681" s="70"/>
      <c r="E681" s="71"/>
      <c r="F681" s="61"/>
    </row>
    <row r="682" spans="2:6" x14ac:dyDescent="0.2">
      <c r="B682" s="80"/>
      <c r="C682" s="70"/>
      <c r="D682" s="70"/>
      <c r="E682" s="71"/>
      <c r="F682" s="61"/>
    </row>
    <row r="683" spans="2:6" x14ac:dyDescent="0.2">
      <c r="B683" s="80"/>
      <c r="C683" s="70"/>
      <c r="D683" s="70"/>
      <c r="E683" s="71"/>
      <c r="F683" s="61"/>
    </row>
    <row r="684" spans="2:6" x14ac:dyDescent="0.2">
      <c r="B684" s="80"/>
      <c r="C684" s="70"/>
      <c r="D684" s="70"/>
      <c r="E684" s="71"/>
      <c r="F684" s="61"/>
    </row>
    <row r="685" spans="2:6" x14ac:dyDescent="0.2">
      <c r="B685" s="80"/>
      <c r="C685" s="70"/>
      <c r="D685" s="70"/>
      <c r="E685" s="71"/>
      <c r="F685" s="61"/>
    </row>
    <row r="686" spans="2:6" x14ac:dyDescent="0.2">
      <c r="B686" s="80"/>
      <c r="C686" s="70"/>
      <c r="D686" s="70"/>
      <c r="E686" s="71"/>
      <c r="F686" s="61"/>
    </row>
    <row r="687" spans="2:6" x14ac:dyDescent="0.2">
      <c r="B687" s="80"/>
      <c r="C687" s="70"/>
      <c r="D687" s="70"/>
      <c r="E687" s="71"/>
      <c r="F687" s="61"/>
    </row>
    <row r="688" spans="2:6" x14ac:dyDescent="0.2">
      <c r="B688" s="80"/>
      <c r="C688" s="70"/>
      <c r="D688" s="70"/>
      <c r="E688" s="71"/>
      <c r="F688" s="61"/>
    </row>
    <row r="689" spans="2:6" x14ac:dyDescent="0.2">
      <c r="B689" s="80"/>
      <c r="C689" s="70"/>
      <c r="D689" s="70"/>
      <c r="E689" s="71"/>
      <c r="F689" s="61"/>
    </row>
    <row r="690" spans="2:6" x14ac:dyDescent="0.2">
      <c r="B690" s="80"/>
      <c r="C690" s="70"/>
      <c r="D690" s="70"/>
      <c r="E690" s="71"/>
      <c r="F690" s="61"/>
    </row>
    <row r="691" spans="2:6" x14ac:dyDescent="0.2">
      <c r="B691" s="80"/>
      <c r="C691" s="70"/>
      <c r="D691" s="70"/>
      <c r="E691" s="71"/>
      <c r="F691" s="61"/>
    </row>
    <row r="692" spans="2:6" x14ac:dyDescent="0.2">
      <c r="B692" s="80"/>
      <c r="C692" s="70"/>
      <c r="D692" s="70"/>
      <c r="E692" s="71"/>
      <c r="F692" s="61"/>
    </row>
    <row r="693" spans="2:6" x14ac:dyDescent="0.2">
      <c r="B693" s="80"/>
      <c r="C693" s="70"/>
      <c r="D693" s="70"/>
      <c r="E693" s="71"/>
      <c r="F693" s="61"/>
    </row>
    <row r="694" spans="2:6" x14ac:dyDescent="0.2">
      <c r="B694" s="80"/>
      <c r="C694" s="70"/>
      <c r="D694" s="70"/>
      <c r="E694" s="71"/>
      <c r="F694" s="61"/>
    </row>
    <row r="695" spans="2:6" x14ac:dyDescent="0.2">
      <c r="B695" s="80"/>
      <c r="C695" s="70"/>
      <c r="D695" s="70"/>
      <c r="E695" s="71"/>
      <c r="F695" s="61"/>
    </row>
    <row r="696" spans="2:6" x14ac:dyDescent="0.2">
      <c r="B696" s="80"/>
      <c r="C696" s="70"/>
      <c r="D696" s="70"/>
      <c r="E696" s="71"/>
      <c r="F696" s="61"/>
    </row>
    <row r="697" spans="2:6" x14ac:dyDescent="0.2">
      <c r="B697" s="80"/>
      <c r="C697" s="70"/>
      <c r="D697" s="70"/>
      <c r="E697" s="71"/>
      <c r="F697" s="61"/>
    </row>
    <row r="698" spans="2:6" x14ac:dyDescent="0.2">
      <c r="B698" s="80"/>
      <c r="C698" s="70"/>
      <c r="D698" s="70"/>
      <c r="E698" s="71"/>
      <c r="F698" s="61"/>
    </row>
    <row r="699" spans="2:6" x14ac:dyDescent="0.2">
      <c r="B699" s="80"/>
      <c r="C699" s="70"/>
      <c r="D699" s="70"/>
      <c r="E699" s="71"/>
      <c r="F699" s="61"/>
    </row>
    <row r="700" spans="2:6" x14ac:dyDescent="0.2">
      <c r="B700" s="80"/>
      <c r="C700" s="70"/>
      <c r="D700" s="70"/>
      <c r="E700" s="71"/>
      <c r="F700" s="61"/>
    </row>
    <row r="701" spans="2:6" x14ac:dyDescent="0.2">
      <c r="B701" s="80"/>
      <c r="C701" s="70"/>
      <c r="D701" s="70"/>
      <c r="E701" s="71"/>
      <c r="F701" s="61"/>
    </row>
    <row r="702" spans="2:6" x14ac:dyDescent="0.2">
      <c r="B702" s="80"/>
      <c r="C702" s="70"/>
      <c r="D702" s="70"/>
      <c r="E702" s="71"/>
      <c r="F702" s="61"/>
    </row>
    <row r="703" spans="2:6" x14ac:dyDescent="0.2">
      <c r="B703" s="80"/>
      <c r="C703" s="70"/>
      <c r="D703" s="70"/>
      <c r="E703" s="71"/>
      <c r="F703" s="61"/>
    </row>
    <row r="704" spans="2:6" x14ac:dyDescent="0.2">
      <c r="B704" s="80"/>
      <c r="C704" s="70"/>
      <c r="D704" s="70"/>
      <c r="E704" s="71"/>
      <c r="F704" s="61"/>
    </row>
    <row r="705" spans="2:6" x14ac:dyDescent="0.2">
      <c r="B705" s="80"/>
      <c r="C705" s="70"/>
      <c r="D705" s="70"/>
      <c r="E705" s="71"/>
      <c r="F705" s="61"/>
    </row>
    <row r="706" spans="2:6" x14ac:dyDescent="0.2">
      <c r="B706" s="80"/>
      <c r="C706" s="70"/>
      <c r="D706" s="70"/>
      <c r="E706" s="71"/>
      <c r="F706" s="61"/>
    </row>
    <row r="707" spans="2:6" x14ac:dyDescent="0.2">
      <c r="B707" s="80"/>
      <c r="C707" s="70"/>
      <c r="D707" s="70"/>
      <c r="E707" s="71"/>
      <c r="F707" s="61"/>
    </row>
    <row r="708" spans="2:6" x14ac:dyDescent="0.2">
      <c r="B708" s="80"/>
      <c r="C708" s="70"/>
      <c r="D708" s="70"/>
      <c r="E708" s="71"/>
      <c r="F708" s="61"/>
    </row>
    <row r="709" spans="2:6" x14ac:dyDescent="0.2">
      <c r="B709" s="80"/>
      <c r="C709" s="70"/>
      <c r="D709" s="70"/>
      <c r="E709" s="71"/>
      <c r="F709" s="61"/>
    </row>
    <row r="710" spans="2:6" x14ac:dyDescent="0.2">
      <c r="B710" s="80"/>
      <c r="C710" s="70"/>
      <c r="D710" s="70"/>
      <c r="E710" s="71"/>
      <c r="F710" s="61"/>
    </row>
    <row r="711" spans="2:6" x14ac:dyDescent="0.2">
      <c r="B711" s="80"/>
      <c r="C711" s="70"/>
      <c r="D711" s="70"/>
      <c r="E711" s="71"/>
      <c r="F711" s="61"/>
    </row>
    <row r="712" spans="2:6" x14ac:dyDescent="0.2">
      <c r="B712" s="80"/>
      <c r="C712" s="70"/>
      <c r="D712" s="70"/>
      <c r="E712" s="71"/>
      <c r="F712" s="61"/>
    </row>
    <row r="713" spans="2:6" x14ac:dyDescent="0.2">
      <c r="B713" s="80"/>
      <c r="C713" s="70"/>
      <c r="D713" s="70"/>
      <c r="E713" s="71"/>
      <c r="F713" s="61"/>
    </row>
    <row r="714" spans="2:6" x14ac:dyDescent="0.2">
      <c r="B714" s="80"/>
      <c r="C714" s="70"/>
      <c r="D714" s="70"/>
      <c r="E714" s="71"/>
      <c r="F714" s="61"/>
    </row>
    <row r="715" spans="2:6" x14ac:dyDescent="0.2">
      <c r="B715" s="80"/>
      <c r="C715" s="70"/>
      <c r="D715" s="70"/>
      <c r="E715" s="71"/>
      <c r="F715" s="61"/>
    </row>
    <row r="716" spans="2:6" x14ac:dyDescent="0.2">
      <c r="B716" s="80"/>
      <c r="C716" s="70"/>
      <c r="D716" s="70"/>
      <c r="E716" s="71"/>
      <c r="F716" s="61"/>
    </row>
    <row r="717" spans="2:6" x14ac:dyDescent="0.2">
      <c r="B717" s="80"/>
      <c r="C717" s="70"/>
      <c r="D717" s="70"/>
      <c r="E717" s="71"/>
      <c r="F717" s="61"/>
    </row>
    <row r="718" spans="2:6" x14ac:dyDescent="0.2">
      <c r="B718" s="80"/>
      <c r="C718" s="70"/>
      <c r="D718" s="70"/>
      <c r="E718" s="71"/>
      <c r="F718" s="61"/>
    </row>
    <row r="719" spans="2:6" x14ac:dyDescent="0.2">
      <c r="B719" s="80"/>
      <c r="C719" s="70"/>
      <c r="D719" s="70"/>
      <c r="E719" s="71"/>
      <c r="F719" s="61"/>
    </row>
    <row r="720" spans="2:6" x14ac:dyDescent="0.2">
      <c r="B720" s="80"/>
      <c r="C720" s="70"/>
      <c r="D720" s="70"/>
      <c r="E720" s="71"/>
      <c r="F720" s="61"/>
    </row>
    <row r="721" spans="2:6" x14ac:dyDescent="0.2">
      <c r="B721" s="80"/>
      <c r="C721" s="70"/>
      <c r="D721" s="70"/>
      <c r="E721" s="71"/>
      <c r="F721" s="61"/>
    </row>
    <row r="722" spans="2:6" x14ac:dyDescent="0.2">
      <c r="B722" s="80"/>
      <c r="C722" s="70"/>
      <c r="D722" s="70"/>
      <c r="E722" s="71"/>
      <c r="F722" s="61"/>
    </row>
    <row r="723" spans="2:6" x14ac:dyDescent="0.2">
      <c r="B723" s="80"/>
      <c r="C723" s="70"/>
      <c r="D723" s="70"/>
      <c r="E723" s="71"/>
      <c r="F723" s="61"/>
    </row>
    <row r="724" spans="2:6" x14ac:dyDescent="0.2">
      <c r="B724" s="80"/>
      <c r="C724" s="70"/>
      <c r="D724" s="70"/>
      <c r="E724" s="71"/>
      <c r="F724" s="61"/>
    </row>
    <row r="725" spans="2:6" x14ac:dyDescent="0.2">
      <c r="B725" s="80"/>
      <c r="C725" s="70"/>
      <c r="D725" s="70"/>
      <c r="E725" s="71"/>
      <c r="F725" s="61"/>
    </row>
    <row r="726" spans="2:6" x14ac:dyDescent="0.2">
      <c r="B726" s="80"/>
      <c r="C726" s="70"/>
      <c r="D726" s="70"/>
      <c r="E726" s="71"/>
      <c r="F726" s="61"/>
    </row>
    <row r="727" spans="2:6" x14ac:dyDescent="0.2">
      <c r="B727" s="80"/>
      <c r="C727" s="70"/>
      <c r="D727" s="70"/>
      <c r="E727" s="71"/>
      <c r="F727" s="61"/>
    </row>
    <row r="728" spans="2:6" x14ac:dyDescent="0.2">
      <c r="B728" s="80"/>
      <c r="C728" s="70"/>
      <c r="D728" s="70"/>
      <c r="E728" s="71"/>
      <c r="F728" s="61"/>
    </row>
    <row r="729" spans="2:6" x14ac:dyDescent="0.2">
      <c r="B729" s="80"/>
      <c r="C729" s="70"/>
      <c r="D729" s="70"/>
      <c r="E729" s="71"/>
      <c r="F729" s="61"/>
    </row>
    <row r="730" spans="2:6" x14ac:dyDescent="0.2">
      <c r="B730" s="80"/>
      <c r="C730" s="70"/>
      <c r="D730" s="70"/>
      <c r="E730" s="71"/>
      <c r="F730" s="61"/>
    </row>
    <row r="731" spans="2:6" x14ac:dyDescent="0.2">
      <c r="B731" s="80"/>
      <c r="C731" s="70"/>
      <c r="D731" s="70"/>
      <c r="E731" s="71"/>
      <c r="F731" s="61"/>
    </row>
    <row r="732" spans="2:6" x14ac:dyDescent="0.2">
      <c r="B732" s="80"/>
      <c r="C732" s="70"/>
      <c r="D732" s="70"/>
      <c r="E732" s="71"/>
      <c r="F732" s="61"/>
    </row>
    <row r="733" spans="2:6" x14ac:dyDescent="0.2">
      <c r="B733" s="80"/>
      <c r="C733" s="70"/>
      <c r="D733" s="70"/>
      <c r="E733" s="71"/>
      <c r="F733" s="61"/>
    </row>
    <row r="734" spans="2:6" x14ac:dyDescent="0.2">
      <c r="B734" s="80"/>
      <c r="C734" s="70"/>
      <c r="D734" s="70"/>
      <c r="E734" s="71"/>
      <c r="F734" s="61"/>
    </row>
    <row r="735" spans="2:6" x14ac:dyDescent="0.2">
      <c r="B735" s="80"/>
      <c r="C735" s="70"/>
      <c r="D735" s="70"/>
      <c r="E735" s="71"/>
      <c r="F735" s="61"/>
    </row>
    <row r="736" spans="2:6" x14ac:dyDescent="0.2">
      <c r="B736" s="80"/>
      <c r="C736" s="70"/>
      <c r="D736" s="70"/>
      <c r="E736" s="71"/>
      <c r="F736" s="61"/>
    </row>
    <row r="737" spans="2:6" x14ac:dyDescent="0.2">
      <c r="B737" s="80"/>
      <c r="C737" s="70"/>
      <c r="D737" s="70"/>
      <c r="E737" s="71"/>
      <c r="F737" s="61"/>
    </row>
    <row r="738" spans="2:6" x14ac:dyDescent="0.2">
      <c r="B738" s="80"/>
      <c r="C738" s="70"/>
      <c r="D738" s="70"/>
      <c r="E738" s="71"/>
      <c r="F738" s="61"/>
    </row>
    <row r="739" spans="2:6" x14ac:dyDescent="0.2">
      <c r="B739" s="80"/>
      <c r="C739" s="70"/>
      <c r="D739" s="70"/>
      <c r="E739" s="71"/>
      <c r="F739" s="61"/>
    </row>
    <row r="740" spans="2:6" x14ac:dyDescent="0.2">
      <c r="B740" s="80"/>
      <c r="C740" s="70"/>
      <c r="D740" s="70"/>
      <c r="E740" s="71"/>
      <c r="F740" s="61"/>
    </row>
    <row r="741" spans="2:6" x14ac:dyDescent="0.2">
      <c r="B741" s="80"/>
      <c r="C741" s="70"/>
      <c r="D741" s="70"/>
      <c r="E741" s="71"/>
      <c r="F741" s="61"/>
    </row>
    <row r="742" spans="2:6" x14ac:dyDescent="0.2">
      <c r="B742" s="80"/>
      <c r="C742" s="70"/>
      <c r="D742" s="70"/>
      <c r="E742" s="71"/>
      <c r="F742" s="61"/>
    </row>
    <row r="743" spans="2:6" x14ac:dyDescent="0.2">
      <c r="B743" s="80"/>
      <c r="C743" s="70"/>
      <c r="D743" s="70"/>
      <c r="E743" s="71"/>
      <c r="F743" s="61"/>
    </row>
    <row r="744" spans="2:6" x14ac:dyDescent="0.2">
      <c r="B744" s="80"/>
      <c r="C744" s="70"/>
      <c r="D744" s="70"/>
      <c r="E744" s="71"/>
      <c r="F744" s="61"/>
    </row>
    <row r="745" spans="2:6" x14ac:dyDescent="0.2">
      <c r="B745" s="80"/>
      <c r="C745" s="70"/>
      <c r="D745" s="70"/>
      <c r="E745" s="71"/>
      <c r="F745" s="61"/>
    </row>
    <row r="746" spans="2:6" x14ac:dyDescent="0.2">
      <c r="B746" s="80"/>
      <c r="C746" s="70"/>
      <c r="D746" s="70"/>
      <c r="E746" s="71"/>
      <c r="F746" s="61"/>
    </row>
    <row r="747" spans="2:6" x14ac:dyDescent="0.2">
      <c r="B747" s="80"/>
      <c r="C747" s="70"/>
      <c r="D747" s="70"/>
      <c r="E747" s="71"/>
      <c r="F747" s="61"/>
    </row>
    <row r="748" spans="2:6" x14ac:dyDescent="0.2">
      <c r="B748" s="80"/>
      <c r="C748" s="70"/>
      <c r="D748" s="70"/>
      <c r="E748" s="71"/>
      <c r="F748" s="61"/>
    </row>
    <row r="749" spans="2:6" x14ac:dyDescent="0.2">
      <c r="B749" s="80"/>
      <c r="C749" s="70"/>
      <c r="D749" s="70"/>
      <c r="E749" s="71"/>
      <c r="F749" s="61"/>
    </row>
    <row r="750" spans="2:6" x14ac:dyDescent="0.2">
      <c r="B750" s="80"/>
      <c r="C750" s="70"/>
      <c r="D750" s="70"/>
      <c r="E750" s="71"/>
      <c r="F750" s="61"/>
    </row>
    <row r="751" spans="2:6" x14ac:dyDescent="0.2">
      <c r="B751" s="80"/>
      <c r="C751" s="70"/>
      <c r="D751" s="70"/>
      <c r="E751" s="71"/>
      <c r="F751" s="61"/>
    </row>
    <row r="752" spans="2:6" x14ac:dyDescent="0.2">
      <c r="B752" s="80"/>
      <c r="C752" s="70"/>
      <c r="D752" s="70"/>
      <c r="E752" s="71"/>
      <c r="F752" s="61"/>
    </row>
    <row r="753" spans="2:6" x14ac:dyDescent="0.2">
      <c r="B753" s="80"/>
      <c r="C753" s="70"/>
      <c r="D753" s="70"/>
      <c r="E753" s="71"/>
      <c r="F753" s="61"/>
    </row>
    <row r="754" spans="2:6" x14ac:dyDescent="0.2">
      <c r="B754" s="80"/>
      <c r="C754" s="70"/>
      <c r="D754" s="70"/>
      <c r="E754" s="71"/>
      <c r="F754" s="61"/>
    </row>
    <row r="755" spans="2:6" x14ac:dyDescent="0.2">
      <c r="B755" s="80"/>
      <c r="C755" s="70"/>
      <c r="D755" s="70"/>
      <c r="E755" s="71"/>
      <c r="F755" s="61"/>
    </row>
    <row r="756" spans="2:6" x14ac:dyDescent="0.2">
      <c r="B756" s="80"/>
      <c r="C756" s="70"/>
      <c r="D756" s="70"/>
      <c r="E756" s="71"/>
      <c r="F756" s="61"/>
    </row>
    <row r="757" spans="2:6" x14ac:dyDescent="0.2">
      <c r="B757" s="80"/>
      <c r="C757" s="70"/>
      <c r="D757" s="70"/>
      <c r="E757" s="71"/>
      <c r="F757" s="61"/>
    </row>
    <row r="758" spans="2:6" x14ac:dyDescent="0.2">
      <c r="B758" s="80"/>
      <c r="C758" s="70"/>
      <c r="D758" s="70"/>
      <c r="E758" s="71"/>
      <c r="F758" s="61"/>
    </row>
    <row r="759" spans="2:6" x14ac:dyDescent="0.2">
      <c r="B759" s="80"/>
      <c r="C759" s="70"/>
      <c r="D759" s="70"/>
      <c r="E759" s="71"/>
      <c r="F759" s="61"/>
    </row>
    <row r="760" spans="2:6" x14ac:dyDescent="0.2">
      <c r="B760" s="80"/>
      <c r="C760" s="70"/>
      <c r="D760" s="70"/>
      <c r="E760" s="71"/>
      <c r="F760" s="61"/>
    </row>
    <row r="761" spans="2:6" x14ac:dyDescent="0.2">
      <c r="B761" s="80"/>
      <c r="C761" s="70"/>
      <c r="D761" s="70"/>
      <c r="E761" s="71"/>
      <c r="F761" s="61"/>
    </row>
    <row r="762" spans="2:6" x14ac:dyDescent="0.2">
      <c r="B762" s="80"/>
      <c r="C762" s="70"/>
      <c r="D762" s="70"/>
      <c r="E762" s="71"/>
      <c r="F762" s="61"/>
    </row>
    <row r="763" spans="2:6" x14ac:dyDescent="0.2">
      <c r="B763" s="80"/>
      <c r="C763" s="70"/>
      <c r="D763" s="70"/>
      <c r="E763" s="71"/>
      <c r="F763" s="61"/>
    </row>
    <row r="764" spans="2:6" x14ac:dyDescent="0.2">
      <c r="B764" s="80"/>
      <c r="C764" s="70"/>
      <c r="D764" s="70"/>
      <c r="E764" s="71"/>
      <c r="F764" s="61"/>
    </row>
    <row r="765" spans="2:6" x14ac:dyDescent="0.2">
      <c r="B765" s="80"/>
      <c r="C765" s="70"/>
      <c r="D765" s="70"/>
      <c r="E765" s="71"/>
      <c r="F765" s="61"/>
    </row>
    <row r="766" spans="2:6" x14ac:dyDescent="0.2">
      <c r="B766" s="80"/>
      <c r="C766" s="70"/>
      <c r="D766" s="70"/>
      <c r="E766" s="71"/>
      <c r="F766" s="61"/>
    </row>
    <row r="767" spans="2:6" x14ac:dyDescent="0.2">
      <c r="B767" s="80"/>
      <c r="C767" s="70"/>
      <c r="D767" s="70"/>
      <c r="E767" s="71"/>
      <c r="F767" s="61"/>
    </row>
    <row r="768" spans="2:6" x14ac:dyDescent="0.2">
      <c r="B768" s="80"/>
      <c r="C768" s="70"/>
      <c r="D768" s="70"/>
      <c r="E768" s="71"/>
      <c r="F768" s="61"/>
    </row>
    <row r="769" spans="2:6" x14ac:dyDescent="0.2">
      <c r="B769" s="80"/>
      <c r="C769" s="70"/>
      <c r="D769" s="70"/>
      <c r="E769" s="71"/>
      <c r="F769" s="61"/>
    </row>
    <row r="770" spans="2:6" x14ac:dyDescent="0.2">
      <c r="B770" s="80"/>
      <c r="C770" s="70"/>
      <c r="D770" s="70"/>
      <c r="E770" s="71"/>
      <c r="F770" s="61"/>
    </row>
    <row r="771" spans="2:6" x14ac:dyDescent="0.2">
      <c r="B771" s="80"/>
      <c r="C771" s="70"/>
      <c r="D771" s="70"/>
      <c r="E771" s="71"/>
      <c r="F771" s="61"/>
    </row>
    <row r="772" spans="2:6" x14ac:dyDescent="0.2">
      <c r="B772" s="80"/>
      <c r="C772" s="70"/>
      <c r="D772" s="70"/>
      <c r="E772" s="71"/>
      <c r="F772" s="61"/>
    </row>
    <row r="773" spans="2:6" x14ac:dyDescent="0.2">
      <c r="B773" s="80"/>
      <c r="C773" s="70"/>
      <c r="D773" s="70"/>
      <c r="E773" s="71"/>
      <c r="F773" s="61"/>
    </row>
    <row r="774" spans="2:6" x14ac:dyDescent="0.2">
      <c r="B774" s="80"/>
      <c r="C774" s="70"/>
      <c r="D774" s="70"/>
      <c r="E774" s="71"/>
      <c r="F774" s="61"/>
    </row>
    <row r="775" spans="2:6" x14ac:dyDescent="0.2">
      <c r="B775" s="80"/>
      <c r="C775" s="70"/>
      <c r="D775" s="70"/>
      <c r="E775" s="71"/>
      <c r="F775" s="61"/>
    </row>
    <row r="776" spans="2:6" x14ac:dyDescent="0.2">
      <c r="B776" s="80"/>
      <c r="C776" s="70"/>
      <c r="D776" s="70"/>
      <c r="E776" s="71"/>
      <c r="F776" s="61"/>
    </row>
    <row r="777" spans="2:6" x14ac:dyDescent="0.2">
      <c r="B777" s="80"/>
      <c r="C777" s="70"/>
      <c r="D777" s="70"/>
      <c r="E777" s="71"/>
      <c r="F777" s="61"/>
    </row>
    <row r="778" spans="2:6" x14ac:dyDescent="0.2">
      <c r="B778" s="80"/>
      <c r="C778" s="70"/>
      <c r="D778" s="70"/>
      <c r="E778" s="71"/>
      <c r="F778" s="61"/>
    </row>
    <row r="779" spans="2:6" x14ac:dyDescent="0.2">
      <c r="B779" s="80"/>
      <c r="C779" s="70"/>
      <c r="D779" s="70"/>
      <c r="E779" s="71"/>
      <c r="F779" s="61"/>
    </row>
    <row r="780" spans="2:6" x14ac:dyDescent="0.2">
      <c r="B780" s="80"/>
      <c r="C780" s="70"/>
      <c r="D780" s="70"/>
      <c r="E780" s="71"/>
      <c r="F780" s="61"/>
    </row>
    <row r="781" spans="2:6" x14ac:dyDescent="0.2">
      <c r="B781" s="80"/>
      <c r="C781" s="70"/>
      <c r="D781" s="70"/>
      <c r="E781" s="71"/>
      <c r="F781" s="61"/>
    </row>
    <row r="782" spans="2:6" x14ac:dyDescent="0.2">
      <c r="B782" s="80"/>
      <c r="C782" s="70"/>
      <c r="D782" s="70"/>
      <c r="E782" s="71"/>
      <c r="F782" s="61"/>
    </row>
    <row r="783" spans="2:6" x14ac:dyDescent="0.2">
      <c r="B783" s="80"/>
      <c r="C783" s="70"/>
      <c r="D783" s="70"/>
      <c r="E783" s="71"/>
      <c r="F783" s="61"/>
    </row>
    <row r="784" spans="2:6" x14ac:dyDescent="0.2">
      <c r="B784" s="80"/>
      <c r="C784" s="70"/>
      <c r="D784" s="70"/>
      <c r="E784" s="71"/>
      <c r="F784" s="61"/>
    </row>
    <row r="785" spans="2:6" x14ac:dyDescent="0.2">
      <c r="B785" s="80"/>
      <c r="C785" s="70"/>
      <c r="D785" s="70"/>
      <c r="E785" s="71"/>
      <c r="F785" s="61"/>
    </row>
    <row r="786" spans="2:6" x14ac:dyDescent="0.2">
      <c r="B786" s="80"/>
      <c r="C786" s="70"/>
      <c r="D786" s="70"/>
      <c r="E786" s="71"/>
      <c r="F786" s="61"/>
    </row>
    <row r="787" spans="2:6" x14ac:dyDescent="0.2">
      <c r="B787" s="80"/>
      <c r="C787" s="70"/>
      <c r="D787" s="70"/>
      <c r="E787" s="71"/>
      <c r="F787" s="61"/>
    </row>
    <row r="788" spans="2:6" x14ac:dyDescent="0.2">
      <c r="B788" s="80"/>
      <c r="C788" s="70"/>
      <c r="D788" s="70"/>
      <c r="E788" s="71"/>
      <c r="F788" s="61"/>
    </row>
    <row r="789" spans="2:6" x14ac:dyDescent="0.2">
      <c r="B789" s="80"/>
      <c r="C789" s="70"/>
      <c r="D789" s="70"/>
      <c r="E789" s="71"/>
      <c r="F789" s="61"/>
    </row>
    <row r="790" spans="2:6" x14ac:dyDescent="0.2">
      <c r="B790" s="80"/>
      <c r="C790" s="70"/>
      <c r="D790" s="70"/>
      <c r="E790" s="71"/>
      <c r="F790" s="61"/>
    </row>
    <row r="791" spans="2:6" x14ac:dyDescent="0.2">
      <c r="B791" s="80"/>
      <c r="C791" s="70"/>
      <c r="D791" s="70"/>
      <c r="E791" s="71"/>
      <c r="F791" s="61"/>
    </row>
    <row r="792" spans="2:6" x14ac:dyDescent="0.2">
      <c r="B792" s="80"/>
      <c r="C792" s="70"/>
      <c r="D792" s="70"/>
      <c r="E792" s="71"/>
      <c r="F792" s="61"/>
    </row>
    <row r="793" spans="2:6" x14ac:dyDescent="0.2">
      <c r="B793" s="80"/>
      <c r="C793" s="70"/>
      <c r="D793" s="70"/>
      <c r="E793" s="71"/>
      <c r="F793" s="61"/>
    </row>
    <row r="794" spans="2:6" x14ac:dyDescent="0.2">
      <c r="B794" s="80"/>
      <c r="C794" s="70"/>
      <c r="D794" s="70"/>
      <c r="E794" s="71"/>
      <c r="F794" s="61"/>
    </row>
    <row r="795" spans="2:6" x14ac:dyDescent="0.2">
      <c r="B795" s="80"/>
      <c r="C795" s="70"/>
      <c r="D795" s="70"/>
      <c r="E795" s="71"/>
      <c r="F795" s="61"/>
    </row>
    <row r="796" spans="2:6" x14ac:dyDescent="0.2">
      <c r="B796" s="80"/>
      <c r="C796" s="70"/>
      <c r="D796" s="70"/>
      <c r="E796" s="71"/>
      <c r="F796" s="61"/>
    </row>
    <row r="797" spans="2:6" x14ac:dyDescent="0.2">
      <c r="B797" s="80"/>
      <c r="C797" s="70"/>
      <c r="D797" s="70"/>
      <c r="E797" s="71"/>
      <c r="F797" s="61"/>
    </row>
    <row r="798" spans="2:6" x14ac:dyDescent="0.2">
      <c r="B798" s="80"/>
      <c r="C798" s="70"/>
      <c r="D798" s="70"/>
      <c r="E798" s="71"/>
      <c r="F798" s="61"/>
    </row>
    <row r="799" spans="2:6" x14ac:dyDescent="0.2">
      <c r="B799" s="80"/>
      <c r="C799" s="70"/>
      <c r="D799" s="70"/>
      <c r="E799" s="71"/>
      <c r="F799" s="61"/>
    </row>
    <row r="800" spans="2:6" x14ac:dyDescent="0.2">
      <c r="B800" s="80"/>
      <c r="C800" s="70"/>
      <c r="D800" s="70"/>
      <c r="E800" s="71"/>
      <c r="F800" s="61"/>
    </row>
    <row r="801" spans="2:6" x14ac:dyDescent="0.2">
      <c r="B801" s="80"/>
      <c r="C801" s="70"/>
      <c r="D801" s="70"/>
      <c r="E801" s="71"/>
      <c r="F801" s="61"/>
    </row>
    <row r="802" spans="2:6" x14ac:dyDescent="0.2">
      <c r="B802" s="80"/>
      <c r="C802" s="70"/>
      <c r="D802" s="70"/>
      <c r="E802" s="71"/>
      <c r="F802" s="61"/>
    </row>
    <row r="803" spans="2:6" x14ac:dyDescent="0.2">
      <c r="B803" s="80"/>
      <c r="C803" s="70"/>
      <c r="D803" s="70"/>
      <c r="E803" s="71"/>
      <c r="F803" s="61"/>
    </row>
    <row r="804" spans="2:6" x14ac:dyDescent="0.2">
      <c r="B804" s="80"/>
      <c r="C804" s="70"/>
      <c r="D804" s="70"/>
      <c r="E804" s="71"/>
      <c r="F804" s="61"/>
    </row>
    <row r="805" spans="2:6" x14ac:dyDescent="0.2">
      <c r="B805" s="80"/>
      <c r="C805" s="70"/>
      <c r="D805" s="70"/>
      <c r="E805" s="71"/>
      <c r="F805" s="61"/>
    </row>
    <row r="806" spans="2:6" x14ac:dyDescent="0.2">
      <c r="B806" s="80"/>
      <c r="C806" s="70"/>
      <c r="D806" s="70"/>
      <c r="E806" s="71"/>
      <c r="F806" s="61"/>
    </row>
    <row r="807" spans="2:6" x14ac:dyDescent="0.2">
      <c r="B807" s="80"/>
      <c r="C807" s="70"/>
      <c r="D807" s="70"/>
      <c r="E807" s="71"/>
      <c r="F807" s="61"/>
    </row>
    <row r="808" spans="2:6" x14ac:dyDescent="0.2">
      <c r="B808" s="80"/>
      <c r="C808" s="70"/>
      <c r="D808" s="70"/>
      <c r="E808" s="71"/>
      <c r="F808" s="61"/>
    </row>
    <row r="809" spans="2:6" x14ac:dyDescent="0.2">
      <c r="B809" s="80"/>
      <c r="C809" s="70"/>
      <c r="D809" s="70"/>
      <c r="E809" s="71"/>
      <c r="F809" s="61"/>
    </row>
    <row r="810" spans="2:6" x14ac:dyDescent="0.2">
      <c r="B810" s="80"/>
      <c r="C810" s="70"/>
      <c r="D810" s="70"/>
      <c r="E810" s="71"/>
      <c r="F810" s="61"/>
    </row>
    <row r="811" spans="2:6" x14ac:dyDescent="0.2">
      <c r="B811" s="80"/>
      <c r="C811" s="70"/>
      <c r="D811" s="70"/>
      <c r="E811" s="71"/>
      <c r="F811" s="61"/>
    </row>
    <row r="812" spans="2:6" x14ac:dyDescent="0.2">
      <c r="B812" s="80"/>
      <c r="C812" s="70"/>
      <c r="D812" s="70"/>
      <c r="E812" s="71"/>
      <c r="F812" s="61"/>
    </row>
    <row r="813" spans="2:6" x14ac:dyDescent="0.2">
      <c r="B813" s="80"/>
      <c r="C813" s="70"/>
      <c r="D813" s="70"/>
      <c r="E813" s="71"/>
      <c r="F813" s="61"/>
    </row>
    <row r="814" spans="2:6" x14ac:dyDescent="0.2">
      <c r="B814" s="80"/>
      <c r="C814" s="70"/>
      <c r="D814" s="70"/>
      <c r="E814" s="71"/>
      <c r="F814" s="61"/>
    </row>
    <row r="815" spans="2:6" x14ac:dyDescent="0.2">
      <c r="B815" s="80"/>
      <c r="C815" s="70"/>
      <c r="D815" s="70"/>
      <c r="E815" s="71"/>
      <c r="F815" s="61"/>
    </row>
    <row r="816" spans="2:6" x14ac:dyDescent="0.2">
      <c r="B816" s="80"/>
      <c r="C816" s="70"/>
      <c r="D816" s="70"/>
      <c r="E816" s="71"/>
      <c r="F816" s="61"/>
    </row>
    <row r="817" spans="2:6" x14ac:dyDescent="0.2">
      <c r="B817" s="80"/>
      <c r="C817" s="70"/>
      <c r="D817" s="70"/>
      <c r="E817" s="71"/>
      <c r="F817" s="61"/>
    </row>
    <row r="818" spans="2:6" x14ac:dyDescent="0.2">
      <c r="B818" s="80"/>
      <c r="C818" s="70"/>
      <c r="D818" s="70"/>
      <c r="E818" s="71"/>
      <c r="F818" s="61"/>
    </row>
    <row r="819" spans="2:6" x14ac:dyDescent="0.2">
      <c r="B819" s="80"/>
      <c r="C819" s="70"/>
      <c r="D819" s="70"/>
      <c r="E819" s="71"/>
      <c r="F819" s="61"/>
    </row>
    <row r="820" spans="2:6" x14ac:dyDescent="0.2">
      <c r="B820" s="80"/>
      <c r="C820" s="70"/>
      <c r="D820" s="70"/>
      <c r="E820" s="71"/>
      <c r="F820" s="61"/>
    </row>
    <row r="821" spans="2:6" x14ac:dyDescent="0.2">
      <c r="B821" s="80"/>
      <c r="C821" s="70"/>
      <c r="D821" s="70"/>
      <c r="E821" s="71"/>
      <c r="F821" s="61"/>
    </row>
    <row r="822" spans="2:6" x14ac:dyDescent="0.2">
      <c r="B822" s="80"/>
      <c r="C822" s="70"/>
      <c r="D822" s="70"/>
      <c r="E822" s="71"/>
      <c r="F822" s="61"/>
    </row>
    <row r="823" spans="2:6" x14ac:dyDescent="0.2">
      <c r="B823" s="80"/>
      <c r="C823" s="70"/>
      <c r="D823" s="70"/>
      <c r="E823" s="71"/>
      <c r="F823" s="61"/>
    </row>
    <row r="824" spans="2:6" x14ac:dyDescent="0.2">
      <c r="B824" s="80"/>
      <c r="C824" s="70"/>
      <c r="D824" s="70"/>
      <c r="E824" s="71"/>
      <c r="F824" s="61"/>
    </row>
    <row r="825" spans="2:6" x14ac:dyDescent="0.2">
      <c r="B825" s="80"/>
      <c r="C825" s="70"/>
      <c r="D825" s="70"/>
      <c r="E825" s="71"/>
      <c r="F825" s="61"/>
    </row>
    <row r="826" spans="2:6" x14ac:dyDescent="0.2">
      <c r="B826" s="80"/>
      <c r="C826" s="70"/>
      <c r="D826" s="70"/>
      <c r="E826" s="71"/>
      <c r="F826" s="61"/>
    </row>
    <row r="827" spans="2:6" x14ac:dyDescent="0.2">
      <c r="B827" s="80"/>
      <c r="C827" s="70"/>
      <c r="D827" s="70"/>
      <c r="E827" s="71"/>
      <c r="F827" s="61"/>
    </row>
    <row r="828" spans="2:6" x14ac:dyDescent="0.2">
      <c r="B828" s="80"/>
      <c r="C828" s="70"/>
      <c r="D828" s="70"/>
      <c r="E828" s="71"/>
      <c r="F828" s="61"/>
    </row>
    <row r="829" spans="2:6" x14ac:dyDescent="0.2">
      <c r="B829" s="80"/>
      <c r="C829" s="70"/>
      <c r="D829" s="70"/>
      <c r="E829" s="71"/>
      <c r="F829" s="61"/>
    </row>
    <row r="830" spans="2:6" x14ac:dyDescent="0.2">
      <c r="B830" s="80"/>
      <c r="C830" s="70"/>
      <c r="D830" s="70"/>
      <c r="E830" s="71"/>
      <c r="F830" s="61"/>
    </row>
    <row r="831" spans="2:6" x14ac:dyDescent="0.2">
      <c r="B831" s="80"/>
      <c r="C831" s="70"/>
      <c r="D831" s="70"/>
      <c r="E831" s="71"/>
      <c r="F831" s="61"/>
    </row>
    <row r="832" spans="2:6" x14ac:dyDescent="0.2">
      <c r="B832" s="80"/>
      <c r="C832" s="70"/>
      <c r="D832" s="70"/>
      <c r="E832" s="71"/>
      <c r="F832" s="61"/>
    </row>
    <row r="833" spans="2:6" x14ac:dyDescent="0.2">
      <c r="B833" s="80"/>
      <c r="C833" s="70"/>
      <c r="D833" s="70"/>
      <c r="E833" s="71"/>
      <c r="F833" s="61"/>
    </row>
    <row r="834" spans="2:6" x14ac:dyDescent="0.2">
      <c r="B834" s="80"/>
      <c r="C834" s="70"/>
      <c r="D834" s="70"/>
      <c r="E834" s="71"/>
      <c r="F834" s="61"/>
    </row>
    <row r="835" spans="2:6" x14ac:dyDescent="0.2">
      <c r="B835" s="80"/>
      <c r="C835" s="70"/>
      <c r="D835" s="70"/>
      <c r="E835" s="71"/>
      <c r="F835" s="61"/>
    </row>
    <row r="836" spans="2:6" x14ac:dyDescent="0.2">
      <c r="B836" s="80"/>
      <c r="C836" s="70"/>
      <c r="D836" s="70"/>
      <c r="E836" s="71"/>
      <c r="F836" s="61"/>
    </row>
    <row r="837" spans="2:6" x14ac:dyDescent="0.2">
      <c r="B837" s="80"/>
      <c r="C837" s="70"/>
      <c r="D837" s="70"/>
      <c r="E837" s="71"/>
      <c r="F837" s="61"/>
    </row>
    <row r="838" spans="2:6" x14ac:dyDescent="0.2">
      <c r="B838" s="80"/>
      <c r="C838" s="70"/>
      <c r="D838" s="70"/>
      <c r="E838" s="71"/>
      <c r="F838" s="61"/>
    </row>
    <row r="839" spans="2:6" x14ac:dyDescent="0.2">
      <c r="B839" s="80"/>
      <c r="C839" s="70"/>
      <c r="D839" s="70"/>
      <c r="E839" s="71"/>
      <c r="F839" s="61"/>
    </row>
    <row r="840" spans="2:6" x14ac:dyDescent="0.2">
      <c r="B840" s="80"/>
      <c r="C840" s="70"/>
      <c r="D840" s="70"/>
      <c r="E840" s="71"/>
      <c r="F840" s="61"/>
    </row>
    <row r="841" spans="2:6" x14ac:dyDescent="0.2">
      <c r="B841" s="80"/>
      <c r="C841" s="70"/>
      <c r="D841" s="70"/>
      <c r="E841" s="71"/>
      <c r="F841" s="61"/>
    </row>
    <row r="842" spans="2:6" x14ac:dyDescent="0.2">
      <c r="B842" s="80"/>
      <c r="C842" s="70"/>
      <c r="D842" s="70"/>
      <c r="E842" s="71"/>
      <c r="F842" s="61"/>
    </row>
    <row r="843" spans="2:6" x14ac:dyDescent="0.2">
      <c r="B843" s="80"/>
      <c r="C843" s="70"/>
      <c r="D843" s="70"/>
      <c r="E843" s="71"/>
      <c r="F843" s="61"/>
    </row>
    <row r="844" spans="2:6" x14ac:dyDescent="0.2">
      <c r="B844" s="80"/>
      <c r="C844" s="70"/>
      <c r="D844" s="70"/>
      <c r="E844" s="71"/>
      <c r="F844" s="61"/>
    </row>
    <row r="845" spans="2:6" x14ac:dyDescent="0.2">
      <c r="B845" s="80"/>
      <c r="C845" s="70"/>
      <c r="D845" s="70"/>
      <c r="E845" s="71"/>
      <c r="F845" s="61"/>
    </row>
    <row r="846" spans="2:6" x14ac:dyDescent="0.2">
      <c r="B846" s="80"/>
      <c r="C846" s="70"/>
      <c r="D846" s="70"/>
      <c r="E846" s="71"/>
      <c r="F846" s="61"/>
    </row>
    <row r="847" spans="2:6" x14ac:dyDescent="0.2">
      <c r="B847" s="80"/>
      <c r="C847" s="70"/>
      <c r="D847" s="70"/>
      <c r="E847" s="71"/>
      <c r="F847" s="61"/>
    </row>
    <row r="848" spans="2:6" x14ac:dyDescent="0.2">
      <c r="B848" s="80"/>
      <c r="C848" s="70"/>
      <c r="D848" s="70"/>
      <c r="E848" s="71"/>
      <c r="F848" s="61"/>
    </row>
    <row r="849" spans="2:6" x14ac:dyDescent="0.2">
      <c r="B849" s="80"/>
      <c r="C849" s="70"/>
      <c r="D849" s="70"/>
      <c r="E849" s="71"/>
      <c r="F849" s="61"/>
    </row>
    <row r="850" spans="2:6" x14ac:dyDescent="0.2">
      <c r="B850" s="80"/>
      <c r="C850" s="70"/>
      <c r="D850" s="70"/>
      <c r="E850" s="71"/>
      <c r="F850" s="61"/>
    </row>
    <row r="851" spans="2:6" x14ac:dyDescent="0.2">
      <c r="B851" s="80"/>
      <c r="C851" s="70"/>
      <c r="D851" s="70"/>
      <c r="E851" s="71"/>
      <c r="F851" s="61"/>
    </row>
    <row r="852" spans="2:6" x14ac:dyDescent="0.2">
      <c r="B852" s="80"/>
      <c r="C852" s="70"/>
      <c r="D852" s="70"/>
      <c r="E852" s="71"/>
      <c r="F852" s="61"/>
    </row>
    <row r="853" spans="2:6" x14ac:dyDescent="0.2">
      <c r="B853" s="80"/>
      <c r="C853" s="70"/>
      <c r="D853" s="70"/>
      <c r="E853" s="71"/>
      <c r="F853" s="61"/>
    </row>
    <row r="854" spans="2:6" x14ac:dyDescent="0.2">
      <c r="B854" s="80"/>
      <c r="C854" s="70"/>
      <c r="D854" s="70"/>
      <c r="E854" s="71"/>
      <c r="F854" s="61"/>
    </row>
    <row r="855" spans="2:6" x14ac:dyDescent="0.2">
      <c r="B855" s="80"/>
      <c r="C855" s="70"/>
      <c r="D855" s="70"/>
      <c r="E855" s="71"/>
      <c r="F855" s="61"/>
    </row>
    <row r="856" spans="2:6" x14ac:dyDescent="0.2">
      <c r="B856" s="80"/>
      <c r="C856" s="70"/>
      <c r="D856" s="70"/>
      <c r="E856" s="71"/>
      <c r="F856" s="61"/>
    </row>
    <row r="857" spans="2:6" x14ac:dyDescent="0.2">
      <c r="B857" s="80"/>
      <c r="C857" s="70"/>
      <c r="D857" s="70"/>
      <c r="E857" s="71"/>
      <c r="F857" s="61"/>
    </row>
    <row r="858" spans="2:6" x14ac:dyDescent="0.2">
      <c r="B858" s="80"/>
      <c r="C858" s="70"/>
      <c r="D858" s="70"/>
      <c r="E858" s="71"/>
      <c r="F858" s="61"/>
    </row>
    <row r="859" spans="2:6" x14ac:dyDescent="0.2">
      <c r="B859" s="80"/>
      <c r="C859" s="70"/>
      <c r="D859" s="70"/>
      <c r="E859" s="71"/>
      <c r="F859" s="61"/>
    </row>
    <row r="860" spans="2:6" x14ac:dyDescent="0.2">
      <c r="B860" s="80"/>
      <c r="C860" s="70"/>
      <c r="D860" s="70"/>
      <c r="E860" s="71"/>
      <c r="F860" s="61"/>
    </row>
    <row r="861" spans="2:6" x14ac:dyDescent="0.2">
      <c r="B861" s="80"/>
      <c r="C861" s="70"/>
      <c r="D861" s="70"/>
      <c r="E861" s="71"/>
      <c r="F861" s="61"/>
    </row>
    <row r="862" spans="2:6" x14ac:dyDescent="0.2">
      <c r="B862" s="80"/>
      <c r="C862" s="70"/>
      <c r="D862" s="70"/>
      <c r="E862" s="71"/>
      <c r="F862" s="61"/>
    </row>
    <row r="863" spans="2:6" x14ac:dyDescent="0.2">
      <c r="B863" s="80"/>
      <c r="C863" s="70"/>
      <c r="D863" s="70"/>
      <c r="E863" s="71"/>
      <c r="F863" s="61"/>
    </row>
    <row r="864" spans="2:6" x14ac:dyDescent="0.2">
      <c r="B864" s="80"/>
      <c r="C864" s="70"/>
      <c r="D864" s="70"/>
      <c r="E864" s="71"/>
      <c r="F864" s="61"/>
    </row>
    <row r="865" spans="2:6" x14ac:dyDescent="0.2">
      <c r="B865" s="80"/>
      <c r="C865" s="70"/>
      <c r="D865" s="70"/>
      <c r="E865" s="71"/>
      <c r="F865" s="61"/>
    </row>
    <row r="866" spans="2:6" x14ac:dyDescent="0.2">
      <c r="B866" s="80"/>
      <c r="C866" s="70"/>
      <c r="D866" s="70"/>
      <c r="E866" s="71"/>
      <c r="F866" s="61"/>
    </row>
    <row r="867" spans="2:6" x14ac:dyDescent="0.2">
      <c r="B867" s="80"/>
      <c r="C867" s="70"/>
      <c r="D867" s="70"/>
      <c r="E867" s="71"/>
      <c r="F867" s="61"/>
    </row>
    <row r="868" spans="2:6" x14ac:dyDescent="0.2">
      <c r="B868" s="80"/>
      <c r="C868" s="70"/>
      <c r="D868" s="70"/>
      <c r="E868" s="71"/>
      <c r="F868" s="61"/>
    </row>
    <row r="869" spans="2:6" x14ac:dyDescent="0.2">
      <c r="B869" s="80"/>
      <c r="C869" s="70"/>
      <c r="D869" s="70"/>
      <c r="E869" s="71"/>
      <c r="F869" s="61"/>
    </row>
    <row r="870" spans="2:6" x14ac:dyDescent="0.2">
      <c r="B870" s="80"/>
      <c r="C870" s="70"/>
      <c r="D870" s="70"/>
      <c r="E870" s="71"/>
      <c r="F870" s="61"/>
    </row>
    <row r="871" spans="2:6" x14ac:dyDescent="0.2">
      <c r="B871" s="80"/>
      <c r="C871" s="70"/>
      <c r="D871" s="70"/>
      <c r="E871" s="71"/>
      <c r="F871" s="61"/>
    </row>
    <row r="872" spans="2:6" x14ac:dyDescent="0.2">
      <c r="B872" s="80"/>
      <c r="C872" s="70"/>
      <c r="D872" s="70"/>
      <c r="E872" s="71"/>
      <c r="F872" s="61"/>
    </row>
    <row r="873" spans="2:6" x14ac:dyDescent="0.2">
      <c r="B873" s="80"/>
      <c r="C873" s="70"/>
      <c r="D873" s="70"/>
      <c r="E873" s="71"/>
      <c r="F873" s="61"/>
    </row>
    <row r="874" spans="2:6" x14ac:dyDescent="0.2">
      <c r="B874" s="80"/>
      <c r="C874" s="70"/>
      <c r="D874" s="70"/>
      <c r="E874" s="71"/>
      <c r="F874" s="61"/>
    </row>
    <row r="875" spans="2:6" x14ac:dyDescent="0.2">
      <c r="B875" s="80"/>
      <c r="C875" s="70"/>
      <c r="D875" s="70"/>
      <c r="E875" s="71"/>
      <c r="F875" s="61"/>
    </row>
    <row r="876" spans="2:6" x14ac:dyDescent="0.2">
      <c r="B876" s="80"/>
      <c r="C876" s="70"/>
      <c r="D876" s="70"/>
      <c r="E876" s="71"/>
      <c r="F876" s="61"/>
    </row>
    <row r="877" spans="2:6" x14ac:dyDescent="0.2">
      <c r="B877" s="80"/>
      <c r="C877" s="70"/>
      <c r="D877" s="70"/>
      <c r="E877" s="71"/>
      <c r="F877" s="61"/>
    </row>
    <row r="878" spans="2:6" x14ac:dyDescent="0.2">
      <c r="B878" s="80"/>
      <c r="C878" s="70"/>
      <c r="D878" s="70"/>
      <c r="E878" s="71"/>
      <c r="F878" s="61"/>
    </row>
    <row r="879" spans="2:6" x14ac:dyDescent="0.2">
      <c r="B879" s="80"/>
      <c r="C879" s="70"/>
      <c r="D879" s="70"/>
      <c r="E879" s="71"/>
      <c r="F879" s="61"/>
    </row>
    <row r="880" spans="2:6" x14ac:dyDescent="0.2">
      <c r="B880" s="80"/>
      <c r="C880" s="70"/>
      <c r="D880" s="70"/>
      <c r="E880" s="71"/>
      <c r="F880" s="61"/>
    </row>
    <row r="881" spans="2:6" x14ac:dyDescent="0.2">
      <c r="B881" s="80"/>
      <c r="C881" s="70"/>
      <c r="D881" s="70"/>
      <c r="E881" s="71"/>
      <c r="F881" s="61"/>
    </row>
    <row r="882" spans="2:6" x14ac:dyDescent="0.2">
      <c r="B882" s="80"/>
      <c r="C882" s="70"/>
      <c r="D882" s="70"/>
      <c r="E882" s="71"/>
      <c r="F882" s="61"/>
    </row>
    <row r="883" spans="2:6" x14ac:dyDescent="0.2">
      <c r="B883" s="80"/>
      <c r="C883" s="70"/>
      <c r="D883" s="70"/>
      <c r="E883" s="71"/>
      <c r="F883" s="61"/>
    </row>
    <row r="884" spans="2:6" x14ac:dyDescent="0.2">
      <c r="B884" s="80"/>
      <c r="C884" s="70"/>
      <c r="D884" s="70"/>
      <c r="E884" s="71"/>
      <c r="F884" s="61"/>
    </row>
    <row r="885" spans="2:6" x14ac:dyDescent="0.2">
      <c r="B885" s="80"/>
      <c r="C885" s="70"/>
      <c r="D885" s="70"/>
      <c r="E885" s="71"/>
      <c r="F885" s="61"/>
    </row>
    <row r="886" spans="2:6" x14ac:dyDescent="0.2">
      <c r="B886" s="80"/>
      <c r="C886" s="70"/>
      <c r="D886" s="70"/>
      <c r="E886" s="71"/>
      <c r="F886" s="61"/>
    </row>
    <row r="887" spans="2:6" x14ac:dyDescent="0.2">
      <c r="B887" s="80"/>
      <c r="C887" s="70"/>
      <c r="D887" s="70"/>
      <c r="E887" s="71"/>
      <c r="F887" s="61"/>
    </row>
    <row r="888" spans="2:6" x14ac:dyDescent="0.2">
      <c r="B888" s="80"/>
      <c r="C888" s="70"/>
      <c r="D888" s="70"/>
      <c r="E888" s="71"/>
      <c r="F888" s="61"/>
    </row>
    <row r="889" spans="2:6" x14ac:dyDescent="0.2">
      <c r="B889" s="80"/>
      <c r="C889" s="70"/>
      <c r="D889" s="70"/>
      <c r="E889" s="71"/>
      <c r="F889" s="61"/>
    </row>
    <row r="890" spans="2:6" x14ac:dyDescent="0.2">
      <c r="B890" s="80"/>
      <c r="C890" s="70"/>
      <c r="D890" s="70"/>
      <c r="E890" s="71"/>
      <c r="F890" s="61"/>
    </row>
    <row r="891" spans="2:6" x14ac:dyDescent="0.2">
      <c r="B891" s="80"/>
      <c r="C891" s="70"/>
      <c r="D891" s="70"/>
      <c r="E891" s="71"/>
      <c r="F891" s="61"/>
    </row>
    <row r="892" spans="2:6" x14ac:dyDescent="0.2">
      <c r="B892" s="80"/>
      <c r="C892" s="70"/>
      <c r="D892" s="70"/>
      <c r="E892" s="71"/>
      <c r="F892" s="61"/>
    </row>
    <row r="893" spans="2:6" x14ac:dyDescent="0.2">
      <c r="B893" s="80"/>
      <c r="C893" s="70"/>
      <c r="D893" s="70"/>
      <c r="E893" s="71"/>
      <c r="F893" s="61"/>
    </row>
    <row r="894" spans="2:6" x14ac:dyDescent="0.2">
      <c r="B894" s="80"/>
      <c r="C894" s="70"/>
      <c r="D894" s="70"/>
      <c r="E894" s="71"/>
      <c r="F894" s="61"/>
    </row>
    <row r="895" spans="2:6" x14ac:dyDescent="0.2">
      <c r="B895" s="80"/>
      <c r="C895" s="70"/>
      <c r="D895" s="70"/>
      <c r="E895" s="71"/>
      <c r="F895" s="61"/>
    </row>
    <row r="896" spans="2:6" x14ac:dyDescent="0.2">
      <c r="B896" s="80"/>
      <c r="C896" s="70"/>
      <c r="D896" s="70"/>
      <c r="E896" s="71"/>
      <c r="F896" s="61"/>
    </row>
    <row r="897" spans="2:6" x14ac:dyDescent="0.2">
      <c r="B897" s="80"/>
      <c r="C897" s="70"/>
      <c r="D897" s="70"/>
      <c r="E897" s="71"/>
      <c r="F897" s="61"/>
    </row>
    <row r="898" spans="2:6" x14ac:dyDescent="0.2">
      <c r="B898" s="80"/>
      <c r="C898" s="70"/>
      <c r="D898" s="70"/>
      <c r="E898" s="71"/>
      <c r="F898" s="61"/>
    </row>
    <row r="899" spans="2:6" x14ac:dyDescent="0.2">
      <c r="B899" s="80"/>
      <c r="C899" s="70"/>
      <c r="D899" s="70"/>
      <c r="E899" s="71"/>
      <c r="F899" s="61"/>
    </row>
    <row r="900" spans="2:6" x14ac:dyDescent="0.2">
      <c r="B900" s="80"/>
      <c r="C900" s="70"/>
      <c r="D900" s="70"/>
      <c r="E900" s="71"/>
      <c r="F900" s="61"/>
    </row>
    <row r="901" spans="2:6" x14ac:dyDescent="0.2">
      <c r="B901" s="80"/>
      <c r="C901" s="70"/>
      <c r="D901" s="70"/>
      <c r="E901" s="71"/>
      <c r="F901" s="61"/>
    </row>
    <row r="902" spans="2:6" x14ac:dyDescent="0.2">
      <c r="B902" s="80"/>
      <c r="C902" s="70"/>
      <c r="D902" s="70"/>
      <c r="E902" s="71"/>
      <c r="F902" s="61"/>
    </row>
    <row r="903" spans="2:6" x14ac:dyDescent="0.2">
      <c r="B903" s="80"/>
      <c r="C903" s="70"/>
      <c r="D903" s="70"/>
      <c r="E903" s="71"/>
      <c r="F903" s="61"/>
    </row>
    <row r="904" spans="2:6" x14ac:dyDescent="0.2">
      <c r="B904" s="80"/>
      <c r="C904" s="70"/>
      <c r="D904" s="70"/>
      <c r="E904" s="71"/>
      <c r="F904" s="61"/>
    </row>
    <row r="905" spans="2:6" x14ac:dyDescent="0.2">
      <c r="B905" s="80"/>
      <c r="C905" s="70"/>
      <c r="D905" s="70"/>
      <c r="E905" s="71"/>
      <c r="F905" s="61"/>
    </row>
    <row r="906" spans="2:6" x14ac:dyDescent="0.2">
      <c r="B906" s="80"/>
      <c r="C906" s="70"/>
      <c r="D906" s="70"/>
      <c r="E906" s="71"/>
      <c r="F906" s="61"/>
    </row>
    <row r="907" spans="2:6" x14ac:dyDescent="0.2">
      <c r="B907" s="80"/>
      <c r="C907" s="70"/>
      <c r="D907" s="70"/>
      <c r="E907" s="71"/>
      <c r="F907" s="61"/>
    </row>
    <row r="908" spans="2:6" x14ac:dyDescent="0.2">
      <c r="B908" s="80"/>
      <c r="C908" s="70"/>
      <c r="D908" s="70"/>
      <c r="E908" s="71"/>
      <c r="F908" s="61"/>
    </row>
    <row r="909" spans="2:6" x14ac:dyDescent="0.2">
      <c r="B909" s="80"/>
      <c r="C909" s="70"/>
      <c r="D909" s="70"/>
      <c r="E909" s="71"/>
      <c r="F909" s="61"/>
    </row>
    <row r="910" spans="2:6" x14ac:dyDescent="0.2">
      <c r="B910" s="80"/>
      <c r="C910" s="70"/>
      <c r="D910" s="70"/>
      <c r="E910" s="71"/>
      <c r="F910" s="61"/>
    </row>
    <row r="911" spans="2:6" x14ac:dyDescent="0.2">
      <c r="B911" s="80"/>
      <c r="C911" s="70"/>
      <c r="D911" s="70"/>
      <c r="E911" s="71"/>
      <c r="F911" s="61"/>
    </row>
    <row r="912" spans="2:6" x14ac:dyDescent="0.2">
      <c r="B912" s="80"/>
      <c r="C912" s="70"/>
      <c r="D912" s="70"/>
      <c r="E912" s="71"/>
      <c r="F912" s="61"/>
    </row>
    <row r="913" spans="2:6" x14ac:dyDescent="0.2">
      <c r="B913" s="80"/>
      <c r="C913" s="70"/>
      <c r="D913" s="70"/>
      <c r="E913" s="71"/>
      <c r="F913" s="61"/>
    </row>
    <row r="914" spans="2:6" x14ac:dyDescent="0.2">
      <c r="B914" s="80"/>
      <c r="C914" s="70"/>
      <c r="D914" s="70"/>
      <c r="E914" s="71"/>
      <c r="F914" s="61"/>
    </row>
    <row r="915" spans="2:6" x14ac:dyDescent="0.2">
      <c r="B915" s="80"/>
      <c r="C915" s="70"/>
      <c r="D915" s="70"/>
      <c r="E915" s="71"/>
      <c r="F915" s="61"/>
    </row>
    <row r="916" spans="2:6" x14ac:dyDescent="0.2">
      <c r="B916" s="80"/>
      <c r="C916" s="70"/>
      <c r="D916" s="70"/>
      <c r="E916" s="71"/>
      <c r="F916" s="61"/>
    </row>
    <row r="917" spans="2:6" x14ac:dyDescent="0.2">
      <c r="B917" s="80"/>
      <c r="C917" s="70"/>
      <c r="D917" s="70"/>
      <c r="E917" s="71"/>
      <c r="F917" s="61"/>
    </row>
    <row r="918" spans="2:6" x14ac:dyDescent="0.2">
      <c r="B918" s="80"/>
      <c r="C918" s="70"/>
      <c r="D918" s="70"/>
      <c r="E918" s="71"/>
      <c r="F918" s="61"/>
    </row>
    <row r="919" spans="2:6" x14ac:dyDescent="0.2">
      <c r="B919" s="80"/>
      <c r="C919" s="70"/>
      <c r="D919" s="70"/>
      <c r="E919" s="71"/>
      <c r="F919" s="61"/>
    </row>
    <row r="920" spans="2:6" x14ac:dyDescent="0.2">
      <c r="B920" s="80"/>
      <c r="C920" s="70"/>
      <c r="D920" s="70"/>
      <c r="E920" s="71"/>
      <c r="F920" s="61"/>
    </row>
    <row r="921" spans="2:6" x14ac:dyDescent="0.2">
      <c r="B921" s="80"/>
      <c r="C921" s="70"/>
      <c r="D921" s="70"/>
      <c r="E921" s="71"/>
      <c r="F921" s="61"/>
    </row>
    <row r="922" spans="2:6" x14ac:dyDescent="0.2">
      <c r="B922" s="80"/>
      <c r="C922" s="70"/>
      <c r="D922" s="70"/>
      <c r="E922" s="71"/>
      <c r="F922" s="61"/>
    </row>
    <row r="923" spans="2:6" x14ac:dyDescent="0.2">
      <c r="B923" s="80"/>
      <c r="C923" s="70"/>
      <c r="D923" s="70"/>
      <c r="E923" s="71"/>
      <c r="F923" s="61"/>
    </row>
    <row r="924" spans="2:6" x14ac:dyDescent="0.2">
      <c r="B924" s="80"/>
      <c r="C924" s="70"/>
      <c r="D924" s="70"/>
      <c r="E924" s="71"/>
      <c r="F924" s="61"/>
    </row>
    <row r="925" spans="2:6" x14ac:dyDescent="0.2">
      <c r="B925" s="80"/>
      <c r="C925" s="70"/>
      <c r="D925" s="70"/>
      <c r="E925" s="71"/>
      <c r="F925" s="61"/>
    </row>
    <row r="926" spans="2:6" x14ac:dyDescent="0.2">
      <c r="B926" s="80"/>
      <c r="C926" s="70"/>
      <c r="D926" s="70"/>
      <c r="E926" s="71"/>
      <c r="F926" s="61"/>
    </row>
    <row r="927" spans="2:6" x14ac:dyDescent="0.2">
      <c r="B927" s="80"/>
      <c r="C927" s="70"/>
      <c r="D927" s="70"/>
      <c r="E927" s="71"/>
      <c r="F927" s="61"/>
    </row>
    <row r="928" spans="2:6" x14ac:dyDescent="0.2">
      <c r="B928" s="80"/>
      <c r="C928" s="70"/>
      <c r="D928" s="70"/>
      <c r="E928" s="71"/>
      <c r="F928" s="61"/>
    </row>
    <row r="929" spans="2:6" x14ac:dyDescent="0.2">
      <c r="B929" s="80"/>
      <c r="C929" s="70"/>
      <c r="D929" s="70"/>
      <c r="E929" s="71"/>
      <c r="F929" s="61"/>
    </row>
    <row r="930" spans="2:6" x14ac:dyDescent="0.2">
      <c r="B930" s="80"/>
      <c r="C930" s="70"/>
      <c r="D930" s="70"/>
      <c r="E930" s="71"/>
      <c r="F930" s="61"/>
    </row>
    <row r="931" spans="2:6" x14ac:dyDescent="0.2">
      <c r="B931" s="80"/>
      <c r="C931" s="70"/>
      <c r="D931" s="70"/>
      <c r="E931" s="71"/>
      <c r="F931" s="61"/>
    </row>
    <row r="932" spans="2:6" x14ac:dyDescent="0.2">
      <c r="B932" s="80"/>
      <c r="C932" s="70"/>
      <c r="D932" s="70"/>
      <c r="E932" s="71"/>
      <c r="F932" s="61"/>
    </row>
    <row r="933" spans="2:6" x14ac:dyDescent="0.2">
      <c r="B933" s="80"/>
      <c r="C933" s="70"/>
      <c r="D933" s="70"/>
      <c r="E933" s="71"/>
      <c r="F933" s="61"/>
    </row>
    <row r="934" spans="2:6" x14ac:dyDescent="0.2">
      <c r="B934" s="80"/>
      <c r="C934" s="70"/>
      <c r="D934" s="70"/>
      <c r="E934" s="71"/>
      <c r="F934" s="61"/>
    </row>
    <row r="935" spans="2:6" x14ac:dyDescent="0.2">
      <c r="B935" s="80"/>
      <c r="C935" s="70"/>
      <c r="D935" s="70"/>
      <c r="E935" s="71"/>
      <c r="F935" s="61"/>
    </row>
    <row r="936" spans="2:6" x14ac:dyDescent="0.2">
      <c r="B936" s="80"/>
      <c r="C936" s="70"/>
      <c r="D936" s="70"/>
      <c r="E936" s="71"/>
      <c r="F936" s="61"/>
    </row>
    <row r="937" spans="2:6" x14ac:dyDescent="0.2">
      <c r="B937" s="80"/>
      <c r="C937" s="70"/>
      <c r="D937" s="70"/>
      <c r="E937" s="71"/>
      <c r="F937" s="61"/>
    </row>
    <row r="938" spans="2:6" x14ac:dyDescent="0.2">
      <c r="B938" s="80"/>
      <c r="C938" s="70"/>
      <c r="D938" s="70"/>
      <c r="E938" s="71"/>
      <c r="F938" s="61"/>
    </row>
    <row r="939" spans="2:6" x14ac:dyDescent="0.2">
      <c r="B939" s="80"/>
      <c r="C939" s="70"/>
      <c r="D939" s="70"/>
      <c r="E939" s="71"/>
      <c r="F939" s="61"/>
    </row>
    <row r="940" spans="2:6" x14ac:dyDescent="0.2">
      <c r="B940" s="80"/>
      <c r="C940" s="70"/>
      <c r="D940" s="70"/>
      <c r="E940" s="71"/>
      <c r="F940" s="61"/>
    </row>
    <row r="941" spans="2:6" x14ac:dyDescent="0.2">
      <c r="B941" s="80"/>
      <c r="C941" s="70"/>
      <c r="D941" s="70"/>
      <c r="E941" s="71"/>
      <c r="F941" s="61"/>
    </row>
    <row r="942" spans="2:6" x14ac:dyDescent="0.2">
      <c r="B942" s="80"/>
      <c r="C942" s="70"/>
      <c r="D942" s="70"/>
      <c r="E942" s="71"/>
      <c r="F942" s="61"/>
    </row>
    <row r="943" spans="2:6" x14ac:dyDescent="0.2">
      <c r="B943" s="80"/>
      <c r="C943" s="70"/>
      <c r="D943" s="70"/>
      <c r="E943" s="71"/>
      <c r="F943" s="61"/>
    </row>
    <row r="944" spans="2:6" x14ac:dyDescent="0.2">
      <c r="B944" s="80"/>
      <c r="C944" s="70"/>
      <c r="D944" s="70"/>
      <c r="E944" s="71"/>
      <c r="F944" s="61"/>
    </row>
    <row r="945" spans="2:6" x14ac:dyDescent="0.2">
      <c r="B945" s="80"/>
      <c r="C945" s="70"/>
      <c r="D945" s="70"/>
      <c r="E945" s="71"/>
      <c r="F945" s="61"/>
    </row>
    <row r="946" spans="2:6" x14ac:dyDescent="0.2">
      <c r="B946" s="80"/>
      <c r="C946" s="70"/>
      <c r="D946" s="70"/>
      <c r="E946" s="71"/>
      <c r="F946" s="61"/>
    </row>
    <row r="947" spans="2:6" x14ac:dyDescent="0.2">
      <c r="B947" s="80"/>
      <c r="C947" s="70"/>
      <c r="D947" s="70"/>
      <c r="E947" s="71"/>
      <c r="F947" s="61"/>
    </row>
    <row r="948" spans="2:6" x14ac:dyDescent="0.2">
      <c r="B948" s="80"/>
      <c r="C948" s="70"/>
      <c r="D948" s="70"/>
      <c r="E948" s="71"/>
      <c r="F948" s="61"/>
    </row>
    <row r="949" spans="2:6" x14ac:dyDescent="0.2">
      <c r="B949" s="80"/>
      <c r="C949" s="70"/>
      <c r="D949" s="70"/>
      <c r="E949" s="71"/>
      <c r="F949" s="61"/>
    </row>
    <row r="950" spans="2:6" x14ac:dyDescent="0.2">
      <c r="B950" s="80"/>
      <c r="C950" s="70"/>
      <c r="D950" s="70"/>
      <c r="E950" s="71"/>
      <c r="F950" s="61"/>
    </row>
    <row r="951" spans="2:6" x14ac:dyDescent="0.2">
      <c r="B951" s="80"/>
      <c r="C951" s="70"/>
      <c r="D951" s="70"/>
      <c r="E951" s="71"/>
      <c r="F951" s="61"/>
    </row>
    <row r="952" spans="2:6" x14ac:dyDescent="0.2">
      <c r="B952" s="80"/>
      <c r="C952" s="70"/>
      <c r="D952" s="70"/>
      <c r="E952" s="71"/>
      <c r="F952" s="61"/>
    </row>
    <row r="953" spans="2:6" x14ac:dyDescent="0.2">
      <c r="B953" s="80"/>
      <c r="C953" s="70"/>
      <c r="D953" s="70"/>
      <c r="E953" s="71"/>
      <c r="F953" s="61"/>
    </row>
    <row r="954" spans="2:6" x14ac:dyDescent="0.2">
      <c r="B954" s="80"/>
      <c r="C954" s="70"/>
      <c r="D954" s="70"/>
      <c r="E954" s="71"/>
      <c r="F954" s="61"/>
    </row>
    <row r="955" spans="2:6" x14ac:dyDescent="0.2">
      <c r="B955" s="80"/>
      <c r="C955" s="70"/>
      <c r="D955" s="70"/>
      <c r="E955" s="71"/>
      <c r="F955" s="61"/>
    </row>
    <row r="956" spans="2:6" x14ac:dyDescent="0.2">
      <c r="B956" s="80"/>
      <c r="C956" s="70"/>
      <c r="D956" s="70"/>
      <c r="E956" s="71"/>
      <c r="F956" s="61"/>
    </row>
    <row r="957" spans="2:6" x14ac:dyDescent="0.2">
      <c r="B957" s="80"/>
      <c r="C957" s="70"/>
      <c r="D957" s="70"/>
      <c r="E957" s="71"/>
      <c r="F957" s="61"/>
    </row>
    <row r="958" spans="2:6" x14ac:dyDescent="0.2">
      <c r="B958" s="80"/>
      <c r="C958" s="70"/>
      <c r="D958" s="70"/>
      <c r="E958" s="71"/>
      <c r="F958" s="61"/>
    </row>
    <row r="959" spans="2:6" x14ac:dyDescent="0.2">
      <c r="B959" s="80"/>
      <c r="C959" s="70"/>
      <c r="D959" s="70"/>
      <c r="E959" s="71"/>
      <c r="F959" s="61"/>
    </row>
    <row r="960" spans="2:6" x14ac:dyDescent="0.2">
      <c r="B960" s="80"/>
      <c r="C960" s="70"/>
      <c r="D960" s="70"/>
      <c r="E960" s="71"/>
      <c r="F960" s="61"/>
    </row>
    <row r="961" spans="2:6" x14ac:dyDescent="0.2">
      <c r="B961" s="80"/>
      <c r="C961" s="70"/>
      <c r="D961" s="70"/>
      <c r="E961" s="71"/>
      <c r="F961" s="61"/>
    </row>
    <row r="962" spans="2:6" x14ac:dyDescent="0.2">
      <c r="B962" s="80"/>
      <c r="C962" s="70"/>
      <c r="D962" s="70"/>
      <c r="E962" s="71"/>
      <c r="F962" s="61"/>
    </row>
    <row r="963" spans="2:6" x14ac:dyDescent="0.2">
      <c r="B963" s="80"/>
      <c r="C963" s="70"/>
      <c r="D963" s="70"/>
      <c r="E963" s="71"/>
      <c r="F963" s="61"/>
    </row>
    <row r="964" spans="2:6" x14ac:dyDescent="0.2">
      <c r="B964" s="80"/>
      <c r="C964" s="70"/>
      <c r="D964" s="70"/>
      <c r="E964" s="71"/>
      <c r="F964" s="61"/>
    </row>
    <row r="965" spans="2:6" x14ac:dyDescent="0.2">
      <c r="B965" s="80"/>
      <c r="C965" s="70"/>
      <c r="D965" s="70"/>
      <c r="E965" s="71"/>
      <c r="F965" s="61"/>
    </row>
    <row r="966" spans="2:6" x14ac:dyDescent="0.2">
      <c r="B966" s="80"/>
      <c r="C966" s="70"/>
      <c r="D966" s="70"/>
      <c r="E966" s="71"/>
      <c r="F966" s="61"/>
    </row>
    <row r="967" spans="2:6" x14ac:dyDescent="0.2">
      <c r="B967" s="80"/>
      <c r="C967" s="70"/>
      <c r="D967" s="70"/>
      <c r="E967" s="71"/>
      <c r="F967" s="61"/>
    </row>
    <row r="968" spans="2:6" x14ac:dyDescent="0.2">
      <c r="B968" s="80"/>
      <c r="C968" s="70"/>
      <c r="D968" s="70"/>
      <c r="E968" s="71"/>
      <c r="F968" s="61"/>
    </row>
    <row r="969" spans="2:6" x14ac:dyDescent="0.2">
      <c r="B969" s="80"/>
      <c r="C969" s="70"/>
      <c r="D969" s="70"/>
      <c r="E969" s="71"/>
      <c r="F969" s="61"/>
    </row>
    <row r="970" spans="2:6" x14ac:dyDescent="0.2">
      <c r="B970" s="80"/>
      <c r="C970" s="70"/>
      <c r="D970" s="70"/>
      <c r="E970" s="71"/>
      <c r="F970" s="61"/>
    </row>
    <row r="971" spans="2:6" x14ac:dyDescent="0.2">
      <c r="B971" s="80"/>
      <c r="C971" s="70"/>
      <c r="D971" s="70"/>
      <c r="E971" s="71"/>
      <c r="F971" s="61"/>
    </row>
    <row r="972" spans="2:6" x14ac:dyDescent="0.2">
      <c r="B972" s="80"/>
      <c r="C972" s="70"/>
      <c r="D972" s="70"/>
      <c r="E972" s="71"/>
      <c r="F972" s="61"/>
    </row>
    <row r="973" spans="2:6" x14ac:dyDescent="0.2">
      <c r="B973" s="80"/>
      <c r="C973" s="70"/>
      <c r="D973" s="70"/>
      <c r="E973" s="71"/>
      <c r="F973" s="61"/>
    </row>
    <row r="974" spans="2:6" x14ac:dyDescent="0.2">
      <c r="B974" s="80"/>
      <c r="C974" s="70"/>
      <c r="D974" s="70"/>
      <c r="E974" s="71"/>
      <c r="F974" s="61"/>
    </row>
    <row r="975" spans="2:6" x14ac:dyDescent="0.2">
      <c r="B975" s="80"/>
      <c r="C975" s="70"/>
      <c r="D975" s="70"/>
      <c r="E975" s="71"/>
      <c r="F975" s="61"/>
    </row>
    <row r="976" spans="2:6" x14ac:dyDescent="0.2">
      <c r="B976" s="80"/>
      <c r="C976" s="70"/>
      <c r="D976" s="70"/>
      <c r="E976" s="71"/>
      <c r="F976" s="61"/>
    </row>
    <row r="977" spans="2:6" x14ac:dyDescent="0.2">
      <c r="B977" s="80"/>
      <c r="C977" s="70"/>
      <c r="D977" s="70"/>
      <c r="E977" s="71"/>
      <c r="F977" s="61"/>
    </row>
    <row r="978" spans="2:6" x14ac:dyDescent="0.2">
      <c r="B978" s="80"/>
      <c r="C978" s="70"/>
      <c r="D978" s="70"/>
      <c r="E978" s="71"/>
      <c r="F978" s="61"/>
    </row>
    <row r="979" spans="2:6" x14ac:dyDescent="0.2">
      <c r="B979" s="80"/>
      <c r="C979" s="70"/>
      <c r="D979" s="70"/>
      <c r="E979" s="71"/>
      <c r="F979" s="61"/>
    </row>
    <row r="980" spans="2:6" x14ac:dyDescent="0.2">
      <c r="B980" s="80"/>
      <c r="C980" s="70"/>
      <c r="D980" s="70"/>
      <c r="E980" s="71"/>
      <c r="F980" s="61"/>
    </row>
    <row r="981" spans="2:6" x14ac:dyDescent="0.2">
      <c r="B981" s="80"/>
      <c r="C981" s="70"/>
      <c r="D981" s="70"/>
      <c r="E981" s="71"/>
      <c r="F981" s="61"/>
    </row>
    <row r="982" spans="2:6" x14ac:dyDescent="0.2">
      <c r="B982" s="80"/>
      <c r="C982" s="70"/>
      <c r="D982" s="70"/>
      <c r="E982" s="71"/>
      <c r="F982" s="61"/>
    </row>
    <row r="983" spans="2:6" x14ac:dyDescent="0.2">
      <c r="B983" s="80"/>
      <c r="C983" s="70"/>
      <c r="D983" s="70"/>
      <c r="E983" s="71"/>
      <c r="F983" s="61"/>
    </row>
    <row r="984" spans="2:6" x14ac:dyDescent="0.2">
      <c r="B984" s="80"/>
      <c r="C984" s="70"/>
      <c r="D984" s="70"/>
      <c r="E984" s="71"/>
      <c r="F984" s="61"/>
    </row>
    <row r="985" spans="2:6" x14ac:dyDescent="0.2">
      <c r="B985" s="80"/>
      <c r="C985" s="70"/>
      <c r="D985" s="70"/>
      <c r="E985" s="71"/>
      <c r="F985" s="61"/>
    </row>
    <row r="986" spans="2:6" x14ac:dyDescent="0.2">
      <c r="B986" s="80"/>
      <c r="C986" s="70"/>
      <c r="D986" s="70"/>
      <c r="E986" s="71"/>
      <c r="F986" s="61"/>
    </row>
    <row r="987" spans="2:6" x14ac:dyDescent="0.2">
      <c r="B987" s="80"/>
      <c r="C987" s="70"/>
      <c r="D987" s="70"/>
      <c r="E987" s="71"/>
      <c r="F987" s="61"/>
    </row>
    <row r="988" spans="2:6" x14ac:dyDescent="0.2">
      <c r="B988" s="80"/>
      <c r="C988" s="70"/>
      <c r="D988" s="70"/>
      <c r="E988" s="71"/>
      <c r="F988" s="61"/>
    </row>
    <row r="989" spans="2:6" x14ac:dyDescent="0.2">
      <c r="B989" s="80"/>
      <c r="C989" s="70"/>
      <c r="D989" s="70"/>
      <c r="E989" s="71"/>
      <c r="F989" s="61"/>
    </row>
    <row r="990" spans="2:6" x14ac:dyDescent="0.2">
      <c r="B990" s="80"/>
      <c r="C990" s="70"/>
      <c r="D990" s="70"/>
      <c r="E990" s="71"/>
      <c r="F990" s="61"/>
    </row>
    <row r="991" spans="2:6" x14ac:dyDescent="0.2">
      <c r="B991" s="80"/>
      <c r="C991" s="70"/>
      <c r="D991" s="70"/>
      <c r="E991" s="71"/>
      <c r="F991" s="61"/>
    </row>
    <row r="992" spans="2:6" x14ac:dyDescent="0.2">
      <c r="B992" s="80"/>
      <c r="C992" s="70"/>
      <c r="D992" s="70"/>
      <c r="E992" s="71"/>
      <c r="F992" s="61"/>
    </row>
    <row r="993" spans="2:6" x14ac:dyDescent="0.2">
      <c r="B993" s="80"/>
      <c r="C993" s="70"/>
      <c r="D993" s="70"/>
      <c r="E993" s="71"/>
      <c r="F993" s="61"/>
    </row>
    <row r="994" spans="2:6" x14ac:dyDescent="0.2">
      <c r="B994" s="80"/>
      <c r="C994" s="70"/>
      <c r="D994" s="70"/>
      <c r="E994" s="71"/>
      <c r="F994" s="61"/>
    </row>
    <row r="995" spans="2:6" x14ac:dyDescent="0.2">
      <c r="B995" s="80"/>
      <c r="C995" s="70"/>
      <c r="D995" s="70"/>
      <c r="E995" s="71"/>
      <c r="F995" s="61"/>
    </row>
    <row r="996" spans="2:6" x14ac:dyDescent="0.2">
      <c r="B996" s="80"/>
      <c r="C996" s="70"/>
      <c r="D996" s="70"/>
      <c r="E996" s="71"/>
      <c r="F996" s="61"/>
    </row>
    <row r="997" spans="2:6" x14ac:dyDescent="0.2">
      <c r="B997" s="80"/>
      <c r="C997" s="70"/>
      <c r="D997" s="70"/>
      <c r="E997" s="71"/>
      <c r="F997" s="61"/>
    </row>
    <row r="998" spans="2:6" x14ac:dyDescent="0.2">
      <c r="B998" s="80"/>
      <c r="C998" s="70"/>
      <c r="D998" s="70"/>
      <c r="E998" s="71"/>
      <c r="F998" s="61"/>
    </row>
    <row r="999" spans="2:6" x14ac:dyDescent="0.2">
      <c r="B999" s="80"/>
      <c r="C999" s="70"/>
      <c r="D999" s="70"/>
      <c r="E999" s="71"/>
      <c r="F999" s="61"/>
    </row>
    <row r="1000" spans="2:6" x14ac:dyDescent="0.2">
      <c r="B1000" s="80"/>
      <c r="C1000" s="70"/>
      <c r="D1000" s="70"/>
      <c r="E1000" s="71"/>
      <c r="F1000" s="61"/>
    </row>
    <row r="1001" spans="2:6" x14ac:dyDescent="0.2">
      <c r="B1001" s="80"/>
      <c r="C1001" s="70"/>
      <c r="D1001" s="70"/>
      <c r="E1001" s="71"/>
      <c r="F1001" s="61"/>
    </row>
    <row r="1002" spans="2:6" x14ac:dyDescent="0.2">
      <c r="B1002" s="80"/>
      <c r="C1002" s="70"/>
      <c r="D1002" s="70"/>
      <c r="E1002" s="71"/>
      <c r="F1002" s="61"/>
    </row>
    <row r="1003" spans="2:6" x14ac:dyDescent="0.2">
      <c r="B1003" s="80"/>
      <c r="C1003" s="70"/>
      <c r="D1003" s="70"/>
      <c r="E1003" s="71"/>
      <c r="F1003" s="61"/>
    </row>
    <row r="1004" spans="2:6" x14ac:dyDescent="0.2">
      <c r="B1004" s="80"/>
      <c r="C1004" s="70"/>
      <c r="D1004" s="70"/>
      <c r="E1004" s="71"/>
      <c r="F1004" s="61"/>
    </row>
    <row r="1005" spans="2:6" x14ac:dyDescent="0.2">
      <c r="B1005" s="80"/>
      <c r="C1005" s="70"/>
      <c r="D1005" s="70"/>
      <c r="E1005" s="71"/>
      <c r="F1005" s="61"/>
    </row>
    <row r="1006" spans="2:6" x14ac:dyDescent="0.2">
      <c r="B1006" s="80"/>
      <c r="C1006" s="70"/>
      <c r="D1006" s="70"/>
      <c r="E1006" s="71"/>
      <c r="F1006" s="61"/>
    </row>
    <row r="1007" spans="2:6" x14ac:dyDescent="0.2">
      <c r="B1007" s="80"/>
      <c r="C1007" s="70"/>
      <c r="D1007" s="70"/>
      <c r="E1007" s="71"/>
      <c r="F1007" s="61"/>
    </row>
    <row r="1008" spans="2:6" x14ac:dyDescent="0.2">
      <c r="B1008" s="80"/>
      <c r="C1008" s="70"/>
      <c r="D1008" s="70"/>
      <c r="E1008" s="71"/>
      <c r="F1008" s="61"/>
    </row>
    <row r="1009" spans="2:6" x14ac:dyDescent="0.2">
      <c r="B1009" s="80"/>
      <c r="C1009" s="70"/>
      <c r="D1009" s="70"/>
      <c r="E1009" s="71"/>
      <c r="F1009" s="61"/>
    </row>
    <row r="1010" spans="2:6" x14ac:dyDescent="0.2">
      <c r="B1010" s="80"/>
      <c r="C1010" s="70"/>
      <c r="D1010" s="70"/>
      <c r="E1010" s="71"/>
      <c r="F1010" s="61"/>
    </row>
    <row r="1011" spans="2:6" x14ac:dyDescent="0.2">
      <c r="B1011" s="80"/>
      <c r="C1011" s="70"/>
      <c r="D1011" s="70"/>
      <c r="E1011" s="71"/>
      <c r="F1011" s="61"/>
    </row>
    <row r="1012" spans="2:6" x14ac:dyDescent="0.2">
      <c r="B1012" s="80"/>
      <c r="C1012" s="70"/>
      <c r="D1012" s="70"/>
      <c r="E1012" s="71"/>
      <c r="F1012" s="61"/>
    </row>
    <row r="1013" spans="2:6" x14ac:dyDescent="0.2">
      <c r="B1013" s="80"/>
      <c r="C1013" s="70"/>
      <c r="D1013" s="70"/>
      <c r="E1013" s="71"/>
      <c r="F1013" s="61"/>
    </row>
    <row r="1014" spans="2:6" x14ac:dyDescent="0.2">
      <c r="B1014" s="80"/>
      <c r="C1014" s="70"/>
      <c r="D1014" s="70"/>
      <c r="E1014" s="71"/>
      <c r="F1014" s="61"/>
    </row>
    <row r="1015" spans="2:6" x14ac:dyDescent="0.2">
      <c r="B1015" s="80"/>
      <c r="C1015" s="70"/>
      <c r="D1015" s="70"/>
      <c r="E1015" s="71"/>
      <c r="F1015" s="61"/>
    </row>
    <row r="1016" spans="2:6" x14ac:dyDescent="0.2">
      <c r="B1016" s="80"/>
      <c r="C1016" s="70"/>
      <c r="D1016" s="70"/>
      <c r="E1016" s="71"/>
      <c r="F1016" s="61"/>
    </row>
    <row r="1017" spans="2:6" x14ac:dyDescent="0.2">
      <c r="B1017" s="80"/>
      <c r="C1017" s="70"/>
      <c r="D1017" s="70"/>
      <c r="E1017" s="71"/>
      <c r="F1017" s="61"/>
    </row>
    <row r="1018" spans="2:6" x14ac:dyDescent="0.2">
      <c r="B1018" s="80"/>
      <c r="C1018" s="70"/>
      <c r="D1018" s="70"/>
      <c r="E1018" s="71"/>
      <c r="F1018" s="61"/>
    </row>
    <row r="1019" spans="2:6" x14ac:dyDescent="0.2">
      <c r="B1019" s="80"/>
      <c r="C1019" s="70"/>
      <c r="D1019" s="70"/>
      <c r="E1019" s="71"/>
      <c r="F1019" s="61"/>
    </row>
    <row r="1020" spans="2:6" x14ac:dyDescent="0.2">
      <c r="B1020" s="80"/>
      <c r="C1020" s="70"/>
      <c r="D1020" s="70"/>
      <c r="E1020" s="71"/>
      <c r="F1020" s="61"/>
    </row>
    <row r="1021" spans="2:6" x14ac:dyDescent="0.2">
      <c r="B1021" s="80"/>
      <c r="C1021" s="70"/>
      <c r="D1021" s="70"/>
      <c r="E1021" s="71"/>
      <c r="F1021" s="61"/>
    </row>
    <row r="1022" spans="2:6" x14ac:dyDescent="0.2">
      <c r="B1022" s="80"/>
      <c r="C1022" s="70"/>
      <c r="D1022" s="70"/>
      <c r="E1022" s="71"/>
      <c r="F1022" s="61"/>
    </row>
    <row r="1023" spans="2:6" x14ac:dyDescent="0.2">
      <c r="B1023" s="80"/>
      <c r="C1023" s="70"/>
      <c r="D1023" s="70"/>
      <c r="E1023" s="71"/>
      <c r="F1023" s="61"/>
    </row>
    <row r="1024" spans="2:6" x14ac:dyDescent="0.2">
      <c r="B1024" s="80"/>
      <c r="C1024" s="70"/>
      <c r="D1024" s="70"/>
      <c r="E1024" s="71"/>
      <c r="F1024" s="61"/>
    </row>
    <row r="1025" spans="2:6" x14ac:dyDescent="0.2">
      <c r="B1025" s="80"/>
      <c r="C1025" s="70"/>
      <c r="D1025" s="70"/>
      <c r="E1025" s="71"/>
      <c r="F1025" s="61"/>
    </row>
    <row r="1026" spans="2:6" x14ac:dyDescent="0.2">
      <c r="B1026" s="80"/>
      <c r="C1026" s="70"/>
      <c r="D1026" s="70"/>
      <c r="E1026" s="71"/>
      <c r="F1026" s="61"/>
    </row>
    <row r="1027" spans="2:6" x14ac:dyDescent="0.2">
      <c r="B1027" s="80"/>
      <c r="C1027" s="70"/>
      <c r="D1027" s="70"/>
      <c r="E1027" s="71"/>
      <c r="F1027" s="61"/>
    </row>
    <row r="1028" spans="2:6" x14ac:dyDescent="0.2">
      <c r="B1028" s="80"/>
      <c r="C1028" s="70"/>
      <c r="D1028" s="70"/>
      <c r="E1028" s="71"/>
      <c r="F1028" s="61"/>
    </row>
    <row r="1029" spans="2:6" x14ac:dyDescent="0.2">
      <c r="B1029" s="80"/>
      <c r="C1029" s="70"/>
      <c r="D1029" s="70"/>
      <c r="E1029" s="71"/>
      <c r="F1029" s="61"/>
    </row>
    <row r="1030" spans="2:6" x14ac:dyDescent="0.2">
      <c r="B1030" s="80"/>
      <c r="C1030" s="70"/>
      <c r="D1030" s="70"/>
      <c r="E1030" s="71"/>
      <c r="F1030" s="61"/>
    </row>
    <row r="1031" spans="2:6" x14ac:dyDescent="0.2">
      <c r="B1031" s="80"/>
      <c r="C1031" s="70"/>
      <c r="D1031" s="70"/>
      <c r="E1031" s="71"/>
      <c r="F1031" s="61"/>
    </row>
    <row r="1032" spans="2:6" x14ac:dyDescent="0.2">
      <c r="B1032" s="80"/>
      <c r="C1032" s="70"/>
      <c r="D1032" s="70"/>
      <c r="E1032" s="71"/>
      <c r="F1032" s="61"/>
    </row>
    <row r="1033" spans="2:6" x14ac:dyDescent="0.2">
      <c r="B1033" s="80"/>
      <c r="C1033" s="70"/>
      <c r="D1033" s="70"/>
      <c r="E1033" s="71"/>
      <c r="F1033" s="61"/>
    </row>
    <row r="1034" spans="2:6" x14ac:dyDescent="0.2">
      <c r="B1034" s="80"/>
      <c r="C1034" s="70"/>
      <c r="D1034" s="70"/>
      <c r="E1034" s="71"/>
      <c r="F1034" s="61"/>
    </row>
    <row r="1035" spans="2:6" x14ac:dyDescent="0.2">
      <c r="B1035" s="80"/>
      <c r="C1035" s="70"/>
      <c r="D1035" s="70"/>
      <c r="E1035" s="71"/>
      <c r="F1035" s="61"/>
    </row>
    <row r="1036" spans="2:6" x14ac:dyDescent="0.2">
      <c r="B1036" s="80"/>
      <c r="C1036" s="70"/>
      <c r="D1036" s="70"/>
      <c r="E1036" s="71"/>
      <c r="F1036" s="61"/>
    </row>
    <row r="1037" spans="2:6" x14ac:dyDescent="0.2">
      <c r="B1037" s="80"/>
      <c r="C1037" s="70"/>
      <c r="D1037" s="70"/>
      <c r="E1037" s="71"/>
      <c r="F1037" s="61"/>
    </row>
    <row r="1038" spans="2:6" x14ac:dyDescent="0.2">
      <c r="B1038" s="80"/>
      <c r="C1038" s="70"/>
      <c r="D1038" s="70"/>
      <c r="E1038" s="71"/>
      <c r="F1038" s="61"/>
    </row>
    <row r="1039" spans="2:6" x14ac:dyDescent="0.2">
      <c r="B1039" s="80"/>
      <c r="C1039" s="70"/>
      <c r="D1039" s="70"/>
      <c r="E1039" s="71"/>
      <c r="F1039" s="61"/>
    </row>
    <row r="1040" spans="2:6" x14ac:dyDescent="0.2">
      <c r="B1040" s="80"/>
      <c r="C1040" s="70"/>
      <c r="D1040" s="70"/>
      <c r="E1040" s="71"/>
      <c r="F1040" s="61"/>
    </row>
    <row r="1041" spans="2:6" x14ac:dyDescent="0.2">
      <c r="B1041" s="80"/>
      <c r="C1041" s="70"/>
      <c r="D1041" s="70"/>
      <c r="E1041" s="71"/>
      <c r="F1041" s="61"/>
    </row>
    <row r="1042" spans="2:6" x14ac:dyDescent="0.2">
      <c r="B1042" s="80"/>
      <c r="C1042" s="70"/>
      <c r="D1042" s="70"/>
      <c r="E1042" s="71"/>
      <c r="F1042" s="61"/>
    </row>
    <row r="1043" spans="2:6" x14ac:dyDescent="0.2">
      <c r="B1043" s="80"/>
      <c r="C1043" s="70"/>
      <c r="D1043" s="70"/>
      <c r="E1043" s="71"/>
      <c r="F1043" s="61"/>
    </row>
    <row r="1044" spans="2:6" x14ac:dyDescent="0.2">
      <c r="B1044" s="80"/>
      <c r="C1044" s="70"/>
      <c r="D1044" s="70"/>
      <c r="E1044" s="71"/>
      <c r="F1044" s="61"/>
    </row>
    <row r="1045" spans="2:6" x14ac:dyDescent="0.2">
      <c r="B1045" s="80"/>
      <c r="C1045" s="70"/>
      <c r="D1045" s="70"/>
      <c r="E1045" s="71"/>
      <c r="F1045" s="61"/>
    </row>
    <row r="1046" spans="2:6" x14ac:dyDescent="0.2">
      <c r="B1046" s="80"/>
      <c r="C1046" s="70"/>
      <c r="D1046" s="70"/>
      <c r="E1046" s="71"/>
      <c r="F1046" s="61"/>
    </row>
    <row r="1047" spans="2:6" x14ac:dyDescent="0.2">
      <c r="B1047" s="80"/>
      <c r="C1047" s="70"/>
      <c r="D1047" s="70"/>
      <c r="E1047" s="71"/>
      <c r="F1047" s="61"/>
    </row>
    <row r="1048" spans="2:6" x14ac:dyDescent="0.2">
      <c r="B1048" s="80"/>
      <c r="C1048" s="70"/>
      <c r="D1048" s="70"/>
      <c r="E1048" s="71"/>
      <c r="F1048" s="61"/>
    </row>
    <row r="1049" spans="2:6" x14ac:dyDescent="0.2">
      <c r="B1049" s="80"/>
      <c r="C1049" s="70"/>
      <c r="D1049" s="70"/>
      <c r="E1049" s="71"/>
      <c r="F1049" s="61"/>
    </row>
    <row r="1050" spans="2:6" x14ac:dyDescent="0.2">
      <c r="B1050" s="80"/>
      <c r="C1050" s="70"/>
      <c r="D1050" s="70"/>
      <c r="E1050" s="71"/>
      <c r="F1050" s="61"/>
    </row>
    <row r="1051" spans="2:6" x14ac:dyDescent="0.2">
      <c r="B1051" s="80"/>
      <c r="C1051" s="70"/>
      <c r="D1051" s="70"/>
      <c r="E1051" s="71"/>
      <c r="F1051" s="61"/>
    </row>
    <row r="1052" spans="2:6" x14ac:dyDescent="0.2">
      <c r="B1052" s="80"/>
      <c r="C1052" s="70"/>
      <c r="D1052" s="70"/>
      <c r="E1052" s="71"/>
      <c r="F1052" s="61"/>
    </row>
    <row r="1053" spans="2:6" x14ac:dyDescent="0.2">
      <c r="B1053" s="80"/>
      <c r="C1053" s="70"/>
      <c r="D1053" s="70"/>
      <c r="E1053" s="71"/>
      <c r="F1053" s="61"/>
    </row>
    <row r="1054" spans="2:6" x14ac:dyDescent="0.2">
      <c r="B1054" s="80"/>
      <c r="C1054" s="70"/>
      <c r="D1054" s="70"/>
      <c r="E1054" s="71"/>
      <c r="F1054" s="61"/>
    </row>
    <row r="1055" spans="2:6" x14ac:dyDescent="0.2">
      <c r="B1055" s="80"/>
      <c r="C1055" s="70"/>
      <c r="D1055" s="70"/>
      <c r="E1055" s="71"/>
      <c r="F1055" s="61"/>
    </row>
    <row r="1056" spans="2:6" x14ac:dyDescent="0.2">
      <c r="B1056" s="80"/>
      <c r="C1056" s="70"/>
      <c r="D1056" s="70"/>
      <c r="E1056" s="71"/>
      <c r="F1056" s="61"/>
    </row>
    <row r="1057" spans="2:6" x14ac:dyDescent="0.2">
      <c r="B1057" s="80"/>
      <c r="C1057" s="70"/>
      <c r="D1057" s="70"/>
      <c r="E1057" s="71"/>
      <c r="F1057" s="61"/>
    </row>
    <row r="1058" spans="2:6" x14ac:dyDescent="0.2">
      <c r="B1058" s="80"/>
      <c r="C1058" s="70"/>
      <c r="D1058" s="70"/>
      <c r="E1058" s="71"/>
      <c r="F1058" s="61"/>
    </row>
    <row r="1059" spans="2:6" x14ac:dyDescent="0.2">
      <c r="B1059" s="80"/>
      <c r="C1059" s="70"/>
      <c r="D1059" s="70"/>
      <c r="E1059" s="71"/>
      <c r="F1059" s="61"/>
    </row>
    <row r="1060" spans="2:6" x14ac:dyDescent="0.2">
      <c r="B1060" s="80"/>
      <c r="C1060" s="70"/>
      <c r="D1060" s="70"/>
      <c r="E1060" s="71"/>
      <c r="F1060" s="61"/>
    </row>
    <row r="1061" spans="2:6" x14ac:dyDescent="0.2">
      <c r="B1061" s="80"/>
      <c r="C1061" s="70"/>
      <c r="D1061" s="70"/>
      <c r="E1061" s="71"/>
      <c r="F1061" s="61"/>
    </row>
    <row r="1062" spans="2:6" x14ac:dyDescent="0.2">
      <c r="B1062" s="80"/>
      <c r="C1062" s="70"/>
      <c r="D1062" s="70"/>
      <c r="E1062" s="71"/>
      <c r="F1062" s="61"/>
    </row>
    <row r="1063" spans="2:6" x14ac:dyDescent="0.2">
      <c r="B1063" s="80"/>
      <c r="C1063" s="70"/>
      <c r="D1063" s="70"/>
      <c r="E1063" s="71"/>
      <c r="F1063" s="61"/>
    </row>
    <row r="1064" spans="2:6" x14ac:dyDescent="0.2">
      <c r="B1064" s="80"/>
      <c r="C1064" s="70"/>
      <c r="D1064" s="70"/>
      <c r="E1064" s="71"/>
      <c r="F1064" s="61"/>
    </row>
    <row r="1065" spans="2:6" x14ac:dyDescent="0.2">
      <c r="B1065" s="80"/>
      <c r="C1065" s="70"/>
      <c r="D1065" s="70"/>
      <c r="E1065" s="71"/>
      <c r="F1065" s="61"/>
    </row>
    <row r="1066" spans="2:6" x14ac:dyDescent="0.2">
      <c r="B1066" s="80"/>
      <c r="C1066" s="70"/>
      <c r="D1066" s="70"/>
      <c r="E1066" s="71"/>
      <c r="F1066" s="61"/>
    </row>
    <row r="1067" spans="2:6" x14ac:dyDescent="0.2">
      <c r="B1067" s="80"/>
      <c r="C1067" s="70"/>
      <c r="D1067" s="70"/>
      <c r="E1067" s="71"/>
      <c r="F1067" s="61"/>
    </row>
    <row r="1068" spans="2:6" x14ac:dyDescent="0.2">
      <c r="B1068" s="80"/>
      <c r="C1068" s="70"/>
      <c r="D1068" s="70"/>
      <c r="E1068" s="71"/>
      <c r="F1068" s="61"/>
    </row>
    <row r="1069" spans="2:6" x14ac:dyDescent="0.2">
      <c r="B1069" s="80"/>
      <c r="C1069" s="70"/>
      <c r="D1069" s="70"/>
      <c r="E1069" s="71"/>
      <c r="F1069" s="61"/>
    </row>
    <row r="1070" spans="2:6" x14ac:dyDescent="0.2">
      <c r="B1070" s="80"/>
      <c r="C1070" s="70"/>
      <c r="D1070" s="70"/>
      <c r="E1070" s="71"/>
      <c r="F1070" s="61"/>
    </row>
    <row r="1071" spans="2:6" x14ac:dyDescent="0.2">
      <c r="B1071" s="80"/>
      <c r="C1071" s="70"/>
      <c r="D1071" s="70"/>
      <c r="E1071" s="71"/>
      <c r="F1071" s="61"/>
    </row>
    <row r="1072" spans="2:6" x14ac:dyDescent="0.2">
      <c r="B1072" s="80"/>
      <c r="C1072" s="70"/>
      <c r="D1072" s="70"/>
      <c r="E1072" s="71"/>
      <c r="F1072" s="61"/>
    </row>
    <row r="1073" spans="2:6" x14ac:dyDescent="0.2">
      <c r="B1073" s="80"/>
      <c r="C1073" s="70"/>
      <c r="D1073" s="70"/>
      <c r="E1073" s="71"/>
      <c r="F1073" s="61"/>
    </row>
    <row r="1074" spans="2:6" x14ac:dyDescent="0.2">
      <c r="B1074" s="80"/>
      <c r="C1074" s="70"/>
      <c r="D1074" s="70"/>
      <c r="E1074" s="71"/>
      <c r="F1074" s="61"/>
    </row>
    <row r="1075" spans="2:6" x14ac:dyDescent="0.2">
      <c r="B1075" s="80"/>
      <c r="C1075" s="70"/>
      <c r="D1075" s="70"/>
      <c r="E1075" s="71"/>
      <c r="F1075" s="61"/>
    </row>
    <row r="1076" spans="2:6" x14ac:dyDescent="0.2">
      <c r="B1076" s="80"/>
      <c r="C1076" s="70"/>
      <c r="D1076" s="70"/>
      <c r="E1076" s="71"/>
      <c r="F1076" s="61"/>
    </row>
    <row r="1077" spans="2:6" x14ac:dyDescent="0.2">
      <c r="B1077" s="80"/>
      <c r="C1077" s="70"/>
      <c r="D1077" s="70"/>
      <c r="E1077" s="71"/>
      <c r="F1077" s="61"/>
    </row>
    <row r="1078" spans="2:6" x14ac:dyDescent="0.2">
      <c r="B1078" s="80"/>
      <c r="C1078" s="70"/>
      <c r="D1078" s="70"/>
      <c r="E1078" s="71"/>
      <c r="F1078" s="61"/>
    </row>
    <row r="1079" spans="2:6" x14ac:dyDescent="0.2">
      <c r="B1079" s="80"/>
      <c r="C1079" s="70"/>
      <c r="D1079" s="70"/>
      <c r="E1079" s="71"/>
      <c r="F1079" s="61"/>
    </row>
    <row r="1080" spans="2:6" x14ac:dyDescent="0.2">
      <c r="B1080" s="80"/>
      <c r="C1080" s="70"/>
      <c r="D1080" s="70"/>
      <c r="E1080" s="71"/>
      <c r="F1080" s="61"/>
    </row>
    <row r="1081" spans="2:6" x14ac:dyDescent="0.2">
      <c r="B1081" s="80"/>
      <c r="C1081" s="70"/>
      <c r="D1081" s="70"/>
      <c r="E1081" s="71"/>
      <c r="F1081" s="61"/>
    </row>
    <row r="1082" spans="2:6" x14ac:dyDescent="0.2">
      <c r="B1082" s="80"/>
      <c r="C1082" s="70"/>
      <c r="D1082" s="70"/>
      <c r="E1082" s="71"/>
      <c r="F1082" s="61"/>
    </row>
    <row r="1083" spans="2:6" x14ac:dyDescent="0.2">
      <c r="B1083" s="80"/>
      <c r="C1083" s="70"/>
      <c r="D1083" s="70"/>
      <c r="E1083" s="71"/>
      <c r="F1083" s="61"/>
    </row>
    <row r="1084" spans="2:6" x14ac:dyDescent="0.2">
      <c r="B1084" s="80"/>
      <c r="C1084" s="70"/>
      <c r="D1084" s="70"/>
      <c r="E1084" s="71"/>
      <c r="F1084" s="61"/>
    </row>
    <row r="1085" spans="2:6" x14ac:dyDescent="0.2">
      <c r="B1085" s="80"/>
      <c r="C1085" s="70"/>
      <c r="D1085" s="70"/>
      <c r="E1085" s="71"/>
      <c r="F1085" s="61"/>
    </row>
    <row r="1086" spans="2:6" x14ac:dyDescent="0.2">
      <c r="B1086" s="80"/>
      <c r="C1086" s="70"/>
      <c r="D1086" s="70"/>
      <c r="E1086" s="71"/>
      <c r="F1086" s="61"/>
    </row>
    <row r="1087" spans="2:6" x14ac:dyDescent="0.2">
      <c r="B1087" s="80"/>
      <c r="C1087" s="70"/>
      <c r="D1087" s="70"/>
      <c r="E1087" s="71"/>
      <c r="F1087" s="61"/>
    </row>
    <row r="1088" spans="2:6" x14ac:dyDescent="0.2">
      <c r="B1088" s="80"/>
      <c r="C1088" s="70"/>
      <c r="D1088" s="70"/>
      <c r="E1088" s="71"/>
      <c r="F1088" s="61"/>
    </row>
    <row r="1089" spans="2:6" x14ac:dyDescent="0.2">
      <c r="B1089" s="80"/>
      <c r="C1089" s="70"/>
      <c r="D1089" s="70"/>
      <c r="E1089" s="71"/>
      <c r="F1089" s="61"/>
    </row>
    <row r="1090" spans="2:6" x14ac:dyDescent="0.2">
      <c r="B1090" s="80"/>
      <c r="C1090" s="70"/>
      <c r="D1090" s="70"/>
      <c r="E1090" s="71"/>
      <c r="F1090" s="61"/>
    </row>
    <row r="1091" spans="2:6" x14ac:dyDescent="0.2">
      <c r="B1091" s="80"/>
      <c r="C1091" s="70"/>
      <c r="D1091" s="70"/>
      <c r="E1091" s="71"/>
      <c r="F1091" s="61"/>
    </row>
    <row r="1092" spans="2:6" x14ac:dyDescent="0.2">
      <c r="B1092" s="80"/>
      <c r="C1092" s="70"/>
      <c r="D1092" s="70"/>
      <c r="E1092" s="71"/>
      <c r="F1092" s="61"/>
    </row>
    <row r="1093" spans="2:6" x14ac:dyDescent="0.2">
      <c r="B1093" s="80"/>
      <c r="C1093" s="70"/>
      <c r="D1093" s="70"/>
      <c r="E1093" s="71"/>
      <c r="F1093" s="61"/>
    </row>
    <row r="1094" spans="2:6" x14ac:dyDescent="0.2">
      <c r="B1094" s="80"/>
      <c r="C1094" s="70"/>
      <c r="D1094" s="70"/>
      <c r="E1094" s="71"/>
      <c r="F1094" s="61"/>
    </row>
    <row r="1095" spans="2:6" x14ac:dyDescent="0.2">
      <c r="B1095" s="80"/>
      <c r="C1095" s="70"/>
      <c r="D1095" s="70"/>
      <c r="E1095" s="71"/>
      <c r="F1095" s="61"/>
    </row>
    <row r="1096" spans="2:6" x14ac:dyDescent="0.2">
      <c r="B1096" s="80"/>
      <c r="C1096" s="70"/>
      <c r="D1096" s="70"/>
      <c r="E1096" s="71"/>
      <c r="F1096" s="61"/>
    </row>
    <row r="1097" spans="2:6" x14ac:dyDescent="0.2">
      <c r="B1097" s="80"/>
      <c r="C1097" s="70"/>
      <c r="D1097" s="70"/>
      <c r="E1097" s="71"/>
      <c r="F1097" s="61"/>
    </row>
    <row r="1098" spans="2:6" x14ac:dyDescent="0.2">
      <c r="B1098" s="80"/>
      <c r="C1098" s="70"/>
      <c r="D1098" s="70"/>
      <c r="E1098" s="71"/>
      <c r="F1098" s="61"/>
    </row>
    <row r="1099" spans="2:6" x14ac:dyDescent="0.2">
      <c r="B1099" s="80"/>
      <c r="C1099" s="70"/>
      <c r="D1099" s="70"/>
      <c r="E1099" s="71"/>
      <c r="F1099" s="61"/>
    </row>
    <row r="1100" spans="2:6" x14ac:dyDescent="0.2">
      <c r="B1100" s="80"/>
      <c r="C1100" s="70"/>
      <c r="D1100" s="70"/>
      <c r="E1100" s="71"/>
      <c r="F1100" s="61"/>
    </row>
    <row r="1101" spans="2:6" x14ac:dyDescent="0.2">
      <c r="B1101" s="80"/>
      <c r="C1101" s="70"/>
      <c r="D1101" s="70"/>
      <c r="E1101" s="71"/>
      <c r="F1101" s="61"/>
    </row>
    <row r="1102" spans="2:6" x14ac:dyDescent="0.2">
      <c r="B1102" s="80"/>
      <c r="C1102" s="70"/>
      <c r="D1102" s="70"/>
      <c r="E1102" s="71"/>
      <c r="F1102" s="61"/>
    </row>
    <row r="1103" spans="2:6" x14ac:dyDescent="0.2">
      <c r="B1103" s="80"/>
      <c r="C1103" s="70"/>
      <c r="D1103" s="70"/>
      <c r="E1103" s="71"/>
      <c r="F1103" s="61"/>
    </row>
    <row r="1104" spans="2:6" x14ac:dyDescent="0.2">
      <c r="B1104" s="80"/>
      <c r="C1104" s="70"/>
      <c r="D1104" s="70"/>
      <c r="E1104" s="71"/>
      <c r="F1104" s="61"/>
    </row>
    <row r="1105" spans="2:6" x14ac:dyDescent="0.2">
      <c r="B1105" s="80"/>
      <c r="C1105" s="70"/>
      <c r="D1105" s="70"/>
      <c r="E1105" s="71"/>
      <c r="F1105" s="61"/>
    </row>
    <row r="1106" spans="2:6" x14ac:dyDescent="0.2">
      <c r="B1106" s="80"/>
      <c r="C1106" s="70"/>
      <c r="D1106" s="70"/>
      <c r="E1106" s="71"/>
      <c r="F1106" s="61"/>
    </row>
    <row r="1107" spans="2:6" x14ac:dyDescent="0.2">
      <c r="B1107" s="80"/>
      <c r="C1107" s="70"/>
      <c r="D1107" s="70"/>
      <c r="E1107" s="71"/>
      <c r="F1107" s="61"/>
    </row>
    <row r="1108" spans="2:6" x14ac:dyDescent="0.2">
      <c r="B1108" s="80"/>
      <c r="C1108" s="70"/>
      <c r="D1108" s="70"/>
      <c r="E1108" s="71"/>
      <c r="F1108" s="61"/>
    </row>
    <row r="1109" spans="2:6" x14ac:dyDescent="0.2">
      <c r="B1109" s="80"/>
      <c r="C1109" s="70"/>
      <c r="D1109" s="70"/>
      <c r="E1109" s="71"/>
      <c r="F1109" s="61"/>
    </row>
    <row r="1110" spans="2:6" x14ac:dyDescent="0.2">
      <c r="B1110" s="80"/>
      <c r="C1110" s="70"/>
      <c r="D1110" s="70"/>
      <c r="E1110" s="71"/>
      <c r="F1110" s="61"/>
    </row>
    <row r="1111" spans="2:6" x14ac:dyDescent="0.2">
      <c r="B1111" s="80"/>
      <c r="C1111" s="70"/>
      <c r="D1111" s="70"/>
      <c r="E1111" s="71"/>
      <c r="F1111" s="61"/>
    </row>
    <row r="1112" spans="2:6" x14ac:dyDescent="0.2">
      <c r="B1112" s="80"/>
      <c r="C1112" s="70"/>
      <c r="D1112" s="70"/>
      <c r="E1112" s="71"/>
      <c r="F1112" s="61"/>
    </row>
    <row r="1113" spans="2:6" x14ac:dyDescent="0.2">
      <c r="B1113" s="80"/>
      <c r="C1113" s="70"/>
      <c r="D1113" s="70"/>
      <c r="E1113" s="71"/>
      <c r="F1113" s="61"/>
    </row>
    <row r="1114" spans="2:6" x14ac:dyDescent="0.2">
      <c r="B1114" s="80"/>
      <c r="C1114" s="70"/>
      <c r="D1114" s="70"/>
      <c r="E1114" s="71"/>
      <c r="F1114" s="61"/>
    </row>
    <row r="1115" spans="2:6" x14ac:dyDescent="0.2">
      <c r="B1115" s="80"/>
      <c r="C1115" s="70"/>
      <c r="D1115" s="70"/>
      <c r="E1115" s="71"/>
      <c r="F1115" s="61"/>
    </row>
    <row r="1116" spans="2:6" x14ac:dyDescent="0.2">
      <c r="B1116" s="80"/>
      <c r="C1116" s="70"/>
      <c r="D1116" s="70"/>
      <c r="E1116" s="71"/>
      <c r="F1116" s="61"/>
    </row>
    <row r="1117" spans="2:6" x14ac:dyDescent="0.2">
      <c r="B1117" s="80"/>
      <c r="C1117" s="70"/>
      <c r="D1117" s="70"/>
      <c r="E1117" s="71"/>
      <c r="F1117" s="61"/>
    </row>
    <row r="1118" spans="2:6" x14ac:dyDescent="0.2">
      <c r="B1118" s="80"/>
      <c r="C1118" s="70"/>
      <c r="D1118" s="70"/>
      <c r="E1118" s="71"/>
      <c r="F1118" s="61"/>
    </row>
    <row r="1119" spans="2:6" x14ac:dyDescent="0.2">
      <c r="B1119" s="80"/>
      <c r="C1119" s="70"/>
      <c r="D1119" s="70"/>
      <c r="E1119" s="71"/>
      <c r="F1119" s="61"/>
    </row>
    <row r="1120" spans="2:6" x14ac:dyDescent="0.2">
      <c r="B1120" s="80"/>
      <c r="C1120" s="70"/>
      <c r="D1120" s="70"/>
      <c r="E1120" s="71"/>
      <c r="F1120" s="61"/>
    </row>
    <row r="1121" spans="2:6" x14ac:dyDescent="0.2">
      <c r="B1121" s="80"/>
      <c r="C1121" s="70"/>
      <c r="D1121" s="70"/>
      <c r="E1121" s="71"/>
      <c r="F1121" s="61"/>
    </row>
    <row r="1122" spans="2:6" x14ac:dyDescent="0.2">
      <c r="B1122" s="80"/>
      <c r="C1122" s="70"/>
      <c r="D1122" s="70"/>
      <c r="E1122" s="71"/>
      <c r="F1122" s="61"/>
    </row>
    <row r="1123" spans="2:6" x14ac:dyDescent="0.2">
      <c r="B1123" s="80"/>
      <c r="C1123" s="70"/>
      <c r="D1123" s="70"/>
      <c r="E1123" s="71"/>
      <c r="F1123" s="61"/>
    </row>
    <row r="1124" spans="2:6" x14ac:dyDescent="0.2">
      <c r="B1124" s="80"/>
      <c r="C1124" s="70"/>
      <c r="D1124" s="70"/>
      <c r="E1124" s="71"/>
      <c r="F1124" s="61"/>
    </row>
    <row r="1125" spans="2:6" x14ac:dyDescent="0.2">
      <c r="B1125" s="80"/>
      <c r="C1125" s="70"/>
      <c r="D1125" s="70"/>
      <c r="E1125" s="71"/>
      <c r="F1125" s="61"/>
    </row>
    <row r="1126" spans="2:6" x14ac:dyDescent="0.2">
      <c r="B1126" s="80"/>
      <c r="C1126" s="70"/>
      <c r="D1126" s="70"/>
      <c r="E1126" s="71"/>
      <c r="F1126" s="61"/>
    </row>
    <row r="1127" spans="2:6" x14ac:dyDescent="0.2">
      <c r="B1127" s="80"/>
      <c r="C1127" s="70"/>
      <c r="D1127" s="70"/>
      <c r="E1127" s="71"/>
      <c r="F1127" s="61"/>
    </row>
    <row r="1128" spans="2:6" x14ac:dyDescent="0.2">
      <c r="B1128" s="80"/>
      <c r="C1128" s="70"/>
      <c r="D1128" s="70"/>
      <c r="E1128" s="71"/>
      <c r="F1128" s="61"/>
    </row>
    <row r="1129" spans="2:6" x14ac:dyDescent="0.2">
      <c r="B1129" s="80"/>
      <c r="C1129" s="70"/>
      <c r="D1129" s="70"/>
      <c r="E1129" s="71"/>
      <c r="F1129" s="61"/>
    </row>
    <row r="1130" spans="2:6" x14ac:dyDescent="0.2">
      <c r="B1130" s="80"/>
      <c r="C1130" s="70"/>
      <c r="D1130" s="70"/>
      <c r="E1130" s="71"/>
      <c r="F1130" s="61"/>
    </row>
    <row r="1131" spans="2:6" x14ac:dyDescent="0.2">
      <c r="B1131" s="80"/>
      <c r="C1131" s="70"/>
      <c r="D1131" s="70"/>
      <c r="E1131" s="71"/>
      <c r="F1131" s="61"/>
    </row>
    <row r="1132" spans="2:6" x14ac:dyDescent="0.2">
      <c r="B1132" s="80"/>
      <c r="C1132" s="70"/>
      <c r="D1132" s="70"/>
      <c r="E1132" s="71"/>
      <c r="F1132" s="61"/>
    </row>
    <row r="1133" spans="2:6" x14ac:dyDescent="0.2">
      <c r="B1133" s="80"/>
      <c r="C1133" s="70"/>
      <c r="D1133" s="70"/>
      <c r="E1133" s="71"/>
      <c r="F1133" s="61"/>
    </row>
    <row r="1134" spans="2:6" x14ac:dyDescent="0.2">
      <c r="B1134" s="80"/>
      <c r="C1134" s="70"/>
      <c r="D1134" s="70"/>
      <c r="E1134" s="71"/>
      <c r="F1134" s="61"/>
    </row>
    <row r="1135" spans="2:6" x14ac:dyDescent="0.2">
      <c r="B1135" s="80"/>
      <c r="C1135" s="70"/>
      <c r="D1135" s="70"/>
      <c r="E1135" s="71"/>
      <c r="F1135" s="61"/>
    </row>
    <row r="1136" spans="2:6" x14ac:dyDescent="0.2">
      <c r="B1136" s="80"/>
      <c r="C1136" s="70"/>
      <c r="D1136" s="70"/>
      <c r="E1136" s="71"/>
      <c r="F1136" s="61"/>
    </row>
    <row r="1137" spans="2:6" x14ac:dyDescent="0.2">
      <c r="B1137" s="80"/>
      <c r="C1137" s="70"/>
      <c r="D1137" s="70"/>
      <c r="E1137" s="71"/>
      <c r="F1137" s="61"/>
    </row>
    <row r="1138" spans="2:6" x14ac:dyDescent="0.2">
      <c r="B1138" s="80"/>
      <c r="C1138" s="70"/>
      <c r="D1138" s="70"/>
      <c r="E1138" s="71"/>
      <c r="F1138" s="61"/>
    </row>
    <row r="1139" spans="2:6" x14ac:dyDescent="0.2">
      <c r="B1139" s="80"/>
      <c r="C1139" s="70"/>
      <c r="D1139" s="70"/>
      <c r="E1139" s="71"/>
      <c r="F1139" s="61"/>
    </row>
    <row r="1140" spans="2:6" x14ac:dyDescent="0.2">
      <c r="B1140" s="80"/>
      <c r="C1140" s="70"/>
      <c r="D1140" s="70"/>
      <c r="E1140" s="71"/>
      <c r="F1140" s="61"/>
    </row>
    <row r="1141" spans="2:6" x14ac:dyDescent="0.2">
      <c r="B1141" s="80"/>
      <c r="C1141" s="70"/>
      <c r="D1141" s="70"/>
      <c r="E1141" s="71"/>
      <c r="F1141" s="61"/>
    </row>
    <row r="1142" spans="2:6" x14ac:dyDescent="0.2">
      <c r="B1142" s="80"/>
      <c r="C1142" s="70"/>
      <c r="D1142" s="70"/>
      <c r="E1142" s="71"/>
      <c r="F1142" s="61"/>
    </row>
    <row r="1143" spans="2:6" x14ac:dyDescent="0.2">
      <c r="B1143" s="80"/>
      <c r="C1143" s="70"/>
      <c r="D1143" s="70"/>
      <c r="E1143" s="71"/>
      <c r="F1143" s="61"/>
    </row>
    <row r="1144" spans="2:6" x14ac:dyDescent="0.2">
      <c r="B1144" s="80"/>
      <c r="C1144" s="70"/>
      <c r="D1144" s="70"/>
      <c r="E1144" s="71"/>
      <c r="F1144" s="61"/>
    </row>
    <row r="1145" spans="2:6" x14ac:dyDescent="0.2">
      <c r="B1145" s="80"/>
      <c r="C1145" s="70"/>
      <c r="D1145" s="70"/>
      <c r="E1145" s="71"/>
      <c r="F1145" s="61"/>
    </row>
    <row r="1146" spans="2:6" x14ac:dyDescent="0.2">
      <c r="B1146" s="80"/>
      <c r="C1146" s="70"/>
      <c r="D1146" s="70"/>
      <c r="E1146" s="71"/>
      <c r="F1146" s="61"/>
    </row>
    <row r="1147" spans="2:6" x14ac:dyDescent="0.2">
      <c r="B1147" s="80"/>
      <c r="C1147" s="70"/>
      <c r="D1147" s="70"/>
      <c r="E1147" s="71"/>
      <c r="F1147" s="61"/>
    </row>
    <row r="1148" spans="2:6" x14ac:dyDescent="0.2">
      <c r="B1148" s="80"/>
      <c r="C1148" s="70"/>
      <c r="D1148" s="70"/>
      <c r="E1148" s="71"/>
      <c r="F1148" s="61"/>
    </row>
    <row r="1149" spans="2:6" x14ac:dyDescent="0.2">
      <c r="B1149" s="80"/>
      <c r="C1149" s="70"/>
      <c r="D1149" s="70"/>
      <c r="E1149" s="71"/>
      <c r="F1149" s="61"/>
    </row>
    <row r="1150" spans="2:6" x14ac:dyDescent="0.2">
      <c r="B1150" s="80"/>
      <c r="C1150" s="70"/>
      <c r="D1150" s="70"/>
      <c r="E1150" s="71"/>
      <c r="F1150" s="61"/>
    </row>
    <row r="1151" spans="2:6" x14ac:dyDescent="0.2">
      <c r="B1151" s="80"/>
      <c r="C1151" s="70"/>
      <c r="D1151" s="70"/>
      <c r="E1151" s="71"/>
      <c r="F1151" s="61"/>
    </row>
    <row r="1152" spans="2:6" x14ac:dyDescent="0.2">
      <c r="B1152" s="80"/>
      <c r="C1152" s="70"/>
      <c r="D1152" s="70"/>
      <c r="E1152" s="71"/>
      <c r="F1152" s="61"/>
    </row>
    <row r="1153" spans="2:6" x14ac:dyDescent="0.2">
      <c r="B1153" s="80"/>
      <c r="C1153" s="70"/>
      <c r="D1153" s="70"/>
      <c r="E1153" s="71"/>
      <c r="F1153" s="61"/>
    </row>
    <row r="1154" spans="2:6" x14ac:dyDescent="0.2">
      <c r="B1154" s="80"/>
      <c r="C1154" s="70"/>
      <c r="D1154" s="70"/>
      <c r="E1154" s="71"/>
      <c r="F1154" s="61"/>
    </row>
    <row r="1155" spans="2:6" x14ac:dyDescent="0.2">
      <c r="B1155" s="80"/>
      <c r="C1155" s="70"/>
      <c r="D1155" s="70"/>
      <c r="E1155" s="71"/>
      <c r="F1155" s="61"/>
    </row>
    <row r="1156" spans="2:6" x14ac:dyDescent="0.2">
      <c r="B1156" s="80"/>
      <c r="C1156" s="70"/>
      <c r="D1156" s="70"/>
      <c r="E1156" s="71"/>
      <c r="F1156" s="61"/>
    </row>
    <row r="1157" spans="2:6" x14ac:dyDescent="0.2">
      <c r="B1157" s="80"/>
      <c r="C1157" s="70"/>
      <c r="D1157" s="70"/>
      <c r="E1157" s="71"/>
      <c r="F1157" s="61"/>
    </row>
    <row r="1158" spans="2:6" x14ac:dyDescent="0.2">
      <c r="B1158" s="80"/>
      <c r="C1158" s="70"/>
      <c r="D1158" s="70"/>
      <c r="E1158" s="71"/>
      <c r="F1158" s="61"/>
    </row>
    <row r="1159" spans="2:6" x14ac:dyDescent="0.2">
      <c r="B1159" s="80"/>
      <c r="C1159" s="70"/>
      <c r="D1159" s="70"/>
      <c r="E1159" s="71"/>
      <c r="F1159" s="61"/>
    </row>
    <row r="1160" spans="2:6" x14ac:dyDescent="0.2">
      <c r="B1160" s="80"/>
      <c r="C1160" s="70"/>
      <c r="D1160" s="70"/>
      <c r="E1160" s="71"/>
      <c r="F1160" s="61"/>
    </row>
    <row r="1161" spans="2:6" x14ac:dyDescent="0.2">
      <c r="B1161" s="80"/>
      <c r="C1161" s="70"/>
      <c r="D1161" s="70"/>
      <c r="E1161" s="71"/>
      <c r="F1161" s="61"/>
    </row>
    <row r="1162" spans="2:6" x14ac:dyDescent="0.2">
      <c r="B1162" s="80"/>
      <c r="C1162" s="70"/>
      <c r="D1162" s="70"/>
      <c r="E1162" s="71"/>
      <c r="F1162" s="61"/>
    </row>
    <row r="1163" spans="2:6" x14ac:dyDescent="0.2">
      <c r="B1163" s="80"/>
      <c r="C1163" s="70"/>
      <c r="D1163" s="70"/>
      <c r="E1163" s="71"/>
      <c r="F1163" s="61"/>
    </row>
    <row r="1164" spans="2:6" x14ac:dyDescent="0.2">
      <c r="B1164" s="80"/>
      <c r="C1164" s="70"/>
      <c r="D1164" s="70"/>
      <c r="E1164" s="71"/>
      <c r="F1164" s="61"/>
    </row>
    <row r="1165" spans="2:6" x14ac:dyDescent="0.2">
      <c r="B1165" s="80"/>
      <c r="C1165" s="70"/>
      <c r="D1165" s="70"/>
      <c r="E1165" s="71"/>
      <c r="F1165" s="61"/>
    </row>
    <row r="1166" spans="2:6" x14ac:dyDescent="0.2">
      <c r="B1166" s="80"/>
      <c r="C1166" s="70"/>
      <c r="D1166" s="70"/>
      <c r="E1166" s="71"/>
      <c r="F1166" s="61"/>
    </row>
    <row r="1167" spans="2:6" x14ac:dyDescent="0.2">
      <c r="B1167" s="80"/>
      <c r="C1167" s="70"/>
      <c r="D1167" s="70"/>
      <c r="E1167" s="71"/>
      <c r="F1167" s="61"/>
    </row>
    <row r="1168" spans="2:6" x14ac:dyDescent="0.2">
      <c r="B1168" s="80"/>
      <c r="C1168" s="70"/>
      <c r="D1168" s="70"/>
      <c r="E1168" s="71"/>
      <c r="F1168" s="61"/>
    </row>
    <row r="1169" spans="2:6" x14ac:dyDescent="0.2">
      <c r="B1169" s="80"/>
      <c r="C1169" s="70"/>
      <c r="D1169" s="70"/>
      <c r="E1169" s="71"/>
      <c r="F1169" s="61"/>
    </row>
    <row r="1170" spans="2:6" x14ac:dyDescent="0.2">
      <c r="B1170" s="80"/>
      <c r="C1170" s="70"/>
      <c r="D1170" s="70"/>
      <c r="E1170" s="71"/>
      <c r="F1170" s="61"/>
    </row>
    <row r="1171" spans="2:6" x14ac:dyDescent="0.2">
      <c r="B1171" s="80"/>
      <c r="C1171" s="70"/>
      <c r="D1171" s="70"/>
      <c r="E1171" s="71"/>
      <c r="F1171" s="61"/>
    </row>
    <row r="1172" spans="2:6" x14ac:dyDescent="0.2">
      <c r="B1172" s="80"/>
      <c r="C1172" s="70"/>
      <c r="D1172" s="70"/>
      <c r="E1172" s="71"/>
      <c r="F1172" s="61"/>
    </row>
    <row r="1173" spans="2:6" x14ac:dyDescent="0.2">
      <c r="B1173" s="80"/>
      <c r="C1173" s="70"/>
      <c r="D1173" s="70"/>
      <c r="E1173" s="71"/>
      <c r="F1173" s="61"/>
    </row>
    <row r="1174" spans="2:6" x14ac:dyDescent="0.2">
      <c r="B1174" s="80"/>
      <c r="C1174" s="70"/>
      <c r="D1174" s="70"/>
      <c r="E1174" s="71"/>
      <c r="F1174" s="61"/>
    </row>
    <row r="1175" spans="2:6" x14ac:dyDescent="0.2">
      <c r="B1175" s="80"/>
      <c r="C1175" s="70"/>
      <c r="D1175" s="70"/>
      <c r="E1175" s="71"/>
      <c r="F1175" s="61"/>
    </row>
    <row r="1176" spans="2:6" x14ac:dyDescent="0.2">
      <c r="B1176" s="80"/>
      <c r="C1176" s="70"/>
      <c r="D1176" s="70"/>
      <c r="E1176" s="71"/>
      <c r="F1176" s="61"/>
    </row>
    <row r="1177" spans="2:6" x14ac:dyDescent="0.2">
      <c r="B1177" s="80"/>
      <c r="C1177" s="70"/>
      <c r="D1177" s="70"/>
      <c r="E1177" s="71"/>
      <c r="F1177" s="61"/>
    </row>
    <row r="1178" spans="2:6" x14ac:dyDescent="0.2">
      <c r="B1178" s="80"/>
      <c r="C1178" s="70"/>
      <c r="D1178" s="70"/>
      <c r="E1178" s="71"/>
      <c r="F1178" s="61"/>
    </row>
    <row r="1179" spans="2:6" x14ac:dyDescent="0.2">
      <c r="B1179" s="80"/>
      <c r="C1179" s="70"/>
      <c r="D1179" s="70"/>
      <c r="E1179" s="71"/>
      <c r="F1179" s="61"/>
    </row>
    <row r="1180" spans="2:6" x14ac:dyDescent="0.2">
      <c r="B1180" s="80"/>
      <c r="C1180" s="70"/>
      <c r="D1180" s="70"/>
      <c r="E1180" s="71"/>
      <c r="F1180" s="61"/>
    </row>
    <row r="1181" spans="2:6" x14ac:dyDescent="0.2">
      <c r="B1181" s="80"/>
      <c r="C1181" s="70"/>
      <c r="D1181" s="70"/>
      <c r="E1181" s="71"/>
      <c r="F1181" s="61"/>
    </row>
    <row r="1182" spans="2:6" x14ac:dyDescent="0.2">
      <c r="B1182" s="80"/>
      <c r="C1182" s="70"/>
      <c r="D1182" s="70"/>
      <c r="E1182" s="71"/>
      <c r="F1182" s="61"/>
    </row>
    <row r="1183" spans="2:6" x14ac:dyDescent="0.2">
      <c r="B1183" s="80"/>
      <c r="C1183" s="70"/>
      <c r="D1183" s="70"/>
      <c r="E1183" s="71"/>
      <c r="F1183" s="61"/>
    </row>
    <row r="1184" spans="2:6" x14ac:dyDescent="0.2">
      <c r="B1184" s="80"/>
      <c r="C1184" s="70"/>
      <c r="D1184" s="70"/>
      <c r="E1184" s="71"/>
      <c r="F1184" s="61"/>
    </row>
    <row r="1185" spans="2:6" x14ac:dyDescent="0.2">
      <c r="B1185" s="80"/>
      <c r="C1185" s="70"/>
      <c r="D1185" s="70"/>
      <c r="E1185" s="71"/>
      <c r="F1185" s="61"/>
    </row>
    <row r="1186" spans="2:6" x14ac:dyDescent="0.2">
      <c r="B1186" s="80"/>
      <c r="C1186" s="70"/>
      <c r="D1186" s="70"/>
      <c r="E1186" s="71"/>
      <c r="F1186" s="61"/>
    </row>
    <row r="1187" spans="2:6" x14ac:dyDescent="0.2">
      <c r="B1187" s="80"/>
      <c r="C1187" s="70"/>
      <c r="D1187" s="70"/>
      <c r="E1187" s="71"/>
      <c r="F1187" s="61"/>
    </row>
    <row r="1188" spans="2:6" x14ac:dyDescent="0.2">
      <c r="B1188" s="80"/>
      <c r="C1188" s="70"/>
      <c r="D1188" s="70"/>
      <c r="E1188" s="71"/>
      <c r="F1188" s="61"/>
    </row>
    <row r="1189" spans="2:6" x14ac:dyDescent="0.2">
      <c r="B1189" s="80"/>
      <c r="C1189" s="70"/>
      <c r="D1189" s="70"/>
      <c r="E1189" s="71"/>
      <c r="F1189" s="61"/>
    </row>
    <row r="1190" spans="2:6" x14ac:dyDescent="0.2">
      <c r="B1190" s="80"/>
      <c r="C1190" s="70"/>
      <c r="D1190" s="70"/>
      <c r="E1190" s="71"/>
      <c r="F1190" s="61"/>
    </row>
    <row r="1191" spans="2:6" x14ac:dyDescent="0.2">
      <c r="B1191" s="80"/>
      <c r="C1191" s="70"/>
      <c r="D1191" s="70"/>
      <c r="E1191" s="71"/>
      <c r="F1191" s="61"/>
    </row>
    <row r="1192" spans="2:6" x14ac:dyDescent="0.2">
      <c r="B1192" s="80"/>
      <c r="C1192" s="70"/>
      <c r="D1192" s="70"/>
      <c r="E1192" s="71"/>
      <c r="F1192" s="61"/>
    </row>
    <row r="1193" spans="2:6" x14ac:dyDescent="0.2">
      <c r="B1193" s="80"/>
      <c r="C1193" s="70"/>
      <c r="D1193" s="70"/>
      <c r="E1193" s="71"/>
      <c r="F1193" s="61"/>
    </row>
    <row r="1194" spans="2:6" x14ac:dyDescent="0.2">
      <c r="B1194" s="80"/>
      <c r="C1194" s="70"/>
      <c r="D1194" s="70"/>
      <c r="E1194" s="71"/>
      <c r="F1194" s="61"/>
    </row>
    <row r="1195" spans="2:6" x14ac:dyDescent="0.2">
      <c r="B1195" s="80"/>
      <c r="C1195" s="70"/>
      <c r="D1195" s="70"/>
      <c r="E1195" s="71"/>
      <c r="F1195" s="61"/>
    </row>
    <row r="1196" spans="2:6" x14ac:dyDescent="0.2">
      <c r="B1196" s="80"/>
      <c r="C1196" s="70"/>
      <c r="D1196" s="70"/>
      <c r="E1196" s="71"/>
      <c r="F1196" s="61"/>
    </row>
    <row r="1197" spans="2:6" x14ac:dyDescent="0.2">
      <c r="B1197" s="80"/>
      <c r="C1197" s="70"/>
      <c r="D1197" s="70"/>
      <c r="E1197" s="71"/>
      <c r="F1197" s="61"/>
    </row>
    <row r="1198" spans="2:6" x14ac:dyDescent="0.2">
      <c r="B1198" s="80"/>
      <c r="C1198" s="70"/>
      <c r="D1198" s="70"/>
      <c r="E1198" s="71"/>
      <c r="F1198" s="61"/>
    </row>
    <row r="1199" spans="2:6" x14ac:dyDescent="0.2">
      <c r="B1199" s="80"/>
      <c r="C1199" s="70"/>
      <c r="D1199" s="70"/>
      <c r="E1199" s="71"/>
      <c r="F1199" s="61"/>
    </row>
    <row r="1200" spans="2:6" x14ac:dyDescent="0.2">
      <c r="B1200" s="80"/>
      <c r="C1200" s="70"/>
      <c r="D1200" s="70"/>
      <c r="E1200" s="71"/>
      <c r="F1200" s="61"/>
    </row>
    <row r="1201" spans="2:6" x14ac:dyDescent="0.2">
      <c r="B1201" s="80"/>
      <c r="C1201" s="70"/>
      <c r="D1201" s="70"/>
      <c r="E1201" s="71"/>
      <c r="F1201" s="61"/>
    </row>
    <row r="1202" spans="2:6" x14ac:dyDescent="0.2">
      <c r="B1202" s="80"/>
      <c r="C1202" s="70"/>
      <c r="D1202" s="70"/>
      <c r="E1202" s="71"/>
      <c r="F1202" s="61"/>
    </row>
    <row r="1203" spans="2:6" x14ac:dyDescent="0.2">
      <c r="B1203" s="80"/>
      <c r="C1203" s="70"/>
      <c r="D1203" s="70"/>
      <c r="E1203" s="71"/>
      <c r="F1203" s="61"/>
    </row>
    <row r="1204" spans="2:6" x14ac:dyDescent="0.2">
      <c r="B1204" s="80"/>
      <c r="C1204" s="70"/>
      <c r="D1204" s="70"/>
      <c r="E1204" s="71"/>
      <c r="F1204" s="61"/>
    </row>
    <row r="1205" spans="2:6" x14ac:dyDescent="0.2">
      <c r="B1205" s="80"/>
      <c r="C1205" s="70"/>
      <c r="D1205" s="70"/>
      <c r="E1205" s="71"/>
      <c r="F1205" s="61"/>
    </row>
    <row r="1206" spans="2:6" x14ac:dyDescent="0.2">
      <c r="B1206" s="80"/>
      <c r="C1206" s="70"/>
      <c r="D1206" s="70"/>
      <c r="E1206" s="71"/>
      <c r="F1206" s="61"/>
    </row>
    <row r="1207" spans="2:6" x14ac:dyDescent="0.2">
      <c r="B1207" s="80"/>
      <c r="C1207" s="70"/>
      <c r="D1207" s="70"/>
      <c r="E1207" s="71"/>
      <c r="F1207" s="61"/>
    </row>
    <row r="1208" spans="2:6" x14ac:dyDescent="0.2">
      <c r="B1208" s="80"/>
      <c r="C1208" s="70"/>
      <c r="D1208" s="70"/>
      <c r="E1208" s="71"/>
      <c r="F1208" s="61"/>
    </row>
    <row r="1209" spans="2:6" x14ac:dyDescent="0.2">
      <c r="B1209" s="80"/>
      <c r="C1209" s="70"/>
      <c r="D1209" s="70"/>
      <c r="E1209" s="71"/>
      <c r="F1209" s="61"/>
    </row>
    <row r="1210" spans="2:6" x14ac:dyDescent="0.2">
      <c r="B1210" s="80"/>
      <c r="C1210" s="70"/>
      <c r="D1210" s="70"/>
      <c r="E1210" s="71"/>
      <c r="F1210" s="61"/>
    </row>
    <row r="1211" spans="2:6" x14ac:dyDescent="0.2">
      <c r="B1211" s="80"/>
      <c r="C1211" s="70"/>
      <c r="D1211" s="70"/>
      <c r="E1211" s="71"/>
      <c r="F1211" s="61"/>
    </row>
    <row r="1212" spans="2:6" x14ac:dyDescent="0.2">
      <c r="B1212" s="80"/>
      <c r="C1212" s="70"/>
      <c r="D1212" s="70"/>
      <c r="E1212" s="71"/>
      <c r="F1212" s="61"/>
    </row>
    <row r="1213" spans="2:6" x14ac:dyDescent="0.2">
      <c r="B1213" s="80"/>
      <c r="C1213" s="70"/>
      <c r="D1213" s="70"/>
      <c r="E1213" s="71"/>
      <c r="F1213" s="61"/>
    </row>
    <row r="1214" spans="2:6" x14ac:dyDescent="0.2">
      <c r="B1214" s="80"/>
      <c r="C1214" s="70"/>
      <c r="D1214" s="70"/>
      <c r="E1214" s="71"/>
      <c r="F1214" s="61"/>
    </row>
    <row r="1215" spans="2:6" x14ac:dyDescent="0.2">
      <c r="B1215" s="80"/>
      <c r="C1215" s="70"/>
      <c r="D1215" s="70"/>
      <c r="E1215" s="71"/>
      <c r="F1215" s="61"/>
    </row>
    <row r="1216" spans="2:6" x14ac:dyDescent="0.2">
      <c r="B1216" s="80"/>
      <c r="C1216" s="70"/>
      <c r="D1216" s="70"/>
      <c r="E1216" s="71"/>
      <c r="F1216" s="61"/>
    </row>
    <row r="1217" spans="2:6" x14ac:dyDescent="0.2">
      <c r="B1217" s="80"/>
      <c r="C1217" s="70"/>
      <c r="D1217" s="70"/>
      <c r="E1217" s="71"/>
      <c r="F1217" s="61"/>
    </row>
    <row r="1218" spans="2:6" x14ac:dyDescent="0.2">
      <c r="B1218" s="80"/>
      <c r="C1218" s="70"/>
      <c r="D1218" s="70"/>
      <c r="E1218" s="71"/>
      <c r="F1218" s="61"/>
    </row>
    <row r="1219" spans="2:6" x14ac:dyDescent="0.2">
      <c r="B1219" s="80"/>
      <c r="C1219" s="70"/>
      <c r="D1219" s="70"/>
      <c r="E1219" s="71"/>
      <c r="F1219" s="61"/>
    </row>
    <row r="1220" spans="2:6" x14ac:dyDescent="0.2">
      <c r="B1220" s="80"/>
      <c r="C1220" s="70"/>
      <c r="D1220" s="70"/>
      <c r="E1220" s="71"/>
      <c r="F1220" s="61"/>
    </row>
    <row r="1221" spans="2:6" x14ac:dyDescent="0.2">
      <c r="B1221" s="80"/>
      <c r="C1221" s="70"/>
      <c r="D1221" s="70"/>
      <c r="E1221" s="71"/>
      <c r="F1221" s="61"/>
    </row>
    <row r="1222" spans="2:6" x14ac:dyDescent="0.2">
      <c r="B1222" s="80"/>
      <c r="C1222" s="70"/>
      <c r="D1222" s="70"/>
      <c r="E1222" s="71"/>
      <c r="F1222" s="61"/>
    </row>
    <row r="1223" spans="2:6" x14ac:dyDescent="0.2">
      <c r="B1223" s="80"/>
      <c r="C1223" s="70"/>
      <c r="D1223" s="70"/>
      <c r="E1223" s="71"/>
      <c r="F1223" s="61"/>
    </row>
    <row r="1224" spans="2:6" x14ac:dyDescent="0.2">
      <c r="B1224" s="80"/>
      <c r="C1224" s="70"/>
      <c r="D1224" s="70"/>
      <c r="E1224" s="71"/>
      <c r="F1224" s="61"/>
    </row>
    <row r="1225" spans="2:6" x14ac:dyDescent="0.2">
      <c r="B1225" s="80"/>
      <c r="C1225" s="70"/>
      <c r="D1225" s="70"/>
      <c r="E1225" s="71"/>
      <c r="F1225" s="61"/>
    </row>
    <row r="1226" spans="2:6" x14ac:dyDescent="0.2">
      <c r="B1226" s="80"/>
      <c r="C1226" s="70"/>
      <c r="D1226" s="70"/>
      <c r="E1226" s="71"/>
      <c r="F1226" s="61"/>
    </row>
    <row r="1227" spans="2:6" x14ac:dyDescent="0.2">
      <c r="B1227" s="80"/>
      <c r="C1227" s="70"/>
      <c r="D1227" s="70"/>
      <c r="E1227" s="71"/>
      <c r="F1227" s="61"/>
    </row>
    <row r="1228" spans="2:6" x14ac:dyDescent="0.2">
      <c r="B1228" s="80"/>
      <c r="C1228" s="70"/>
      <c r="D1228" s="70"/>
      <c r="E1228" s="71"/>
      <c r="F1228" s="61"/>
    </row>
    <row r="1229" spans="2:6" x14ac:dyDescent="0.2">
      <c r="B1229" s="80"/>
      <c r="C1229" s="70"/>
      <c r="D1229" s="70"/>
      <c r="E1229" s="71"/>
      <c r="F1229" s="61"/>
    </row>
    <row r="1230" spans="2:6" x14ac:dyDescent="0.2">
      <c r="B1230" s="80"/>
      <c r="C1230" s="70"/>
      <c r="D1230" s="70"/>
      <c r="E1230" s="71"/>
      <c r="F1230" s="61"/>
    </row>
    <row r="1231" spans="2:6" x14ac:dyDescent="0.2">
      <c r="B1231" s="80"/>
      <c r="C1231" s="70"/>
      <c r="D1231" s="70"/>
      <c r="E1231" s="71"/>
      <c r="F1231" s="61"/>
    </row>
    <row r="1232" spans="2:6" x14ac:dyDescent="0.2">
      <c r="B1232" s="80"/>
      <c r="C1232" s="70"/>
      <c r="D1232" s="70"/>
      <c r="E1232" s="71"/>
      <c r="F1232" s="61"/>
    </row>
    <row r="1233" spans="2:6" x14ac:dyDescent="0.2">
      <c r="B1233" s="80"/>
      <c r="C1233" s="70"/>
      <c r="D1233" s="70"/>
      <c r="E1233" s="71"/>
      <c r="F1233" s="61"/>
    </row>
    <row r="1234" spans="2:6" x14ac:dyDescent="0.2">
      <c r="B1234" s="80"/>
      <c r="C1234" s="70"/>
      <c r="D1234" s="70"/>
      <c r="E1234" s="71"/>
      <c r="F1234" s="61"/>
    </row>
    <row r="1235" spans="2:6" x14ac:dyDescent="0.2">
      <c r="B1235" s="80"/>
      <c r="C1235" s="70"/>
      <c r="D1235" s="70"/>
      <c r="E1235" s="71"/>
      <c r="F1235" s="61"/>
    </row>
    <row r="1236" spans="2:6" x14ac:dyDescent="0.2">
      <c r="B1236" s="80"/>
      <c r="C1236" s="70"/>
      <c r="D1236" s="70"/>
      <c r="E1236" s="71"/>
      <c r="F1236" s="61"/>
    </row>
    <row r="1237" spans="2:6" x14ac:dyDescent="0.2">
      <c r="B1237" s="80"/>
      <c r="C1237" s="70"/>
      <c r="D1237" s="70"/>
      <c r="E1237" s="71"/>
      <c r="F1237" s="61"/>
    </row>
    <row r="1238" spans="2:6" x14ac:dyDescent="0.2">
      <c r="B1238" s="80"/>
      <c r="C1238" s="70"/>
      <c r="D1238" s="70"/>
      <c r="E1238" s="71"/>
      <c r="F1238" s="61"/>
    </row>
    <row r="1239" spans="2:6" x14ac:dyDescent="0.2">
      <c r="B1239" s="80"/>
      <c r="C1239" s="70"/>
      <c r="D1239" s="70"/>
      <c r="E1239" s="71"/>
      <c r="F1239" s="61"/>
    </row>
    <row r="1240" spans="2:6" x14ac:dyDescent="0.2">
      <c r="B1240" s="80"/>
      <c r="C1240" s="70"/>
      <c r="D1240" s="70"/>
      <c r="E1240" s="71"/>
      <c r="F1240" s="61"/>
    </row>
    <row r="1241" spans="2:6" x14ac:dyDescent="0.2">
      <c r="B1241" s="80"/>
      <c r="C1241" s="70"/>
      <c r="D1241" s="70"/>
      <c r="E1241" s="71"/>
      <c r="F1241" s="61"/>
    </row>
    <row r="1242" spans="2:6" x14ac:dyDescent="0.2">
      <c r="B1242" s="80"/>
      <c r="C1242" s="70"/>
      <c r="D1242" s="70"/>
      <c r="E1242" s="71"/>
      <c r="F1242" s="61"/>
    </row>
    <row r="1243" spans="2:6" x14ac:dyDescent="0.2">
      <c r="B1243" s="80"/>
      <c r="C1243" s="70"/>
      <c r="D1243" s="70"/>
      <c r="E1243" s="71"/>
      <c r="F1243" s="61"/>
    </row>
    <row r="1244" spans="2:6" x14ac:dyDescent="0.2">
      <c r="B1244" s="80"/>
      <c r="C1244" s="70"/>
      <c r="D1244" s="70"/>
      <c r="E1244" s="71"/>
      <c r="F1244" s="61"/>
    </row>
    <row r="1245" spans="2:6" x14ac:dyDescent="0.2">
      <c r="B1245" s="80"/>
      <c r="C1245" s="70"/>
      <c r="D1245" s="70"/>
      <c r="E1245" s="71"/>
      <c r="F1245" s="61"/>
    </row>
    <row r="1246" spans="2:6" x14ac:dyDescent="0.2">
      <c r="B1246" s="80"/>
      <c r="C1246" s="70"/>
      <c r="D1246" s="70"/>
      <c r="E1246" s="71"/>
      <c r="F1246" s="61"/>
    </row>
    <row r="1247" spans="2:6" x14ac:dyDescent="0.2">
      <c r="B1247" s="80"/>
      <c r="C1247" s="70"/>
      <c r="D1247" s="70"/>
      <c r="E1247" s="71"/>
      <c r="F1247" s="61"/>
    </row>
    <row r="1248" spans="2:6" x14ac:dyDescent="0.2">
      <c r="B1248" s="80"/>
      <c r="C1248" s="70"/>
      <c r="D1248" s="70"/>
      <c r="E1248" s="71"/>
      <c r="F1248" s="61"/>
    </row>
    <row r="1249" spans="2:6" x14ac:dyDescent="0.2">
      <c r="B1249" s="80"/>
      <c r="C1249" s="70"/>
      <c r="D1249" s="70"/>
      <c r="E1249" s="71"/>
      <c r="F1249" s="61"/>
    </row>
    <row r="1250" spans="2:6" x14ac:dyDescent="0.2">
      <c r="B1250" s="80"/>
      <c r="C1250" s="70"/>
      <c r="D1250" s="70"/>
      <c r="E1250" s="71"/>
      <c r="F1250" s="61"/>
    </row>
    <row r="1251" spans="2:6" x14ac:dyDescent="0.2">
      <c r="B1251" s="80"/>
      <c r="C1251" s="70"/>
      <c r="D1251" s="70"/>
      <c r="E1251" s="71"/>
      <c r="F1251" s="61"/>
    </row>
    <row r="1252" spans="2:6" x14ac:dyDescent="0.2">
      <c r="B1252" s="80"/>
      <c r="C1252" s="70"/>
      <c r="D1252" s="70"/>
      <c r="E1252" s="71"/>
      <c r="F1252" s="61"/>
    </row>
    <row r="1253" spans="2:6" x14ac:dyDescent="0.2">
      <c r="B1253" s="80"/>
      <c r="C1253" s="70"/>
      <c r="D1253" s="70"/>
      <c r="E1253" s="71"/>
      <c r="F1253" s="61"/>
    </row>
    <row r="1254" spans="2:6" x14ac:dyDescent="0.2">
      <c r="B1254" s="80"/>
      <c r="C1254" s="70"/>
      <c r="D1254" s="70"/>
      <c r="E1254" s="71"/>
      <c r="F1254" s="61"/>
    </row>
    <row r="1255" spans="2:6" x14ac:dyDescent="0.2">
      <c r="B1255" s="80"/>
      <c r="C1255" s="70"/>
      <c r="D1255" s="70"/>
      <c r="E1255" s="71"/>
      <c r="F1255" s="61"/>
    </row>
    <row r="1256" spans="2:6" x14ac:dyDescent="0.2">
      <c r="B1256" s="80"/>
      <c r="C1256" s="70"/>
      <c r="D1256" s="70"/>
      <c r="E1256" s="71"/>
      <c r="F1256" s="61"/>
    </row>
    <row r="1257" spans="2:6" x14ac:dyDescent="0.2">
      <c r="B1257" s="80"/>
      <c r="C1257" s="70"/>
      <c r="D1257" s="70"/>
      <c r="E1257" s="71"/>
      <c r="F1257" s="61"/>
    </row>
    <row r="1258" spans="2:6" x14ac:dyDescent="0.2">
      <c r="B1258" s="80"/>
      <c r="C1258" s="70"/>
      <c r="D1258" s="70"/>
      <c r="E1258" s="71"/>
      <c r="F1258" s="61"/>
    </row>
    <row r="1259" spans="2:6" x14ac:dyDescent="0.2">
      <c r="B1259" s="80"/>
      <c r="C1259" s="70"/>
      <c r="D1259" s="70"/>
      <c r="E1259" s="71"/>
      <c r="F1259" s="61"/>
    </row>
    <row r="1260" spans="2:6" x14ac:dyDescent="0.2">
      <c r="B1260" s="80"/>
      <c r="C1260" s="70"/>
      <c r="D1260" s="70"/>
      <c r="E1260" s="71"/>
      <c r="F1260" s="61"/>
    </row>
    <row r="1261" spans="2:6" x14ac:dyDescent="0.2">
      <c r="B1261" s="80"/>
      <c r="C1261" s="70"/>
      <c r="D1261" s="70"/>
      <c r="E1261" s="71"/>
      <c r="F1261" s="61"/>
    </row>
    <row r="1262" spans="2:6" x14ac:dyDescent="0.2">
      <c r="B1262" s="80"/>
      <c r="C1262" s="70"/>
      <c r="D1262" s="70"/>
      <c r="E1262" s="71"/>
      <c r="F1262" s="61"/>
    </row>
    <row r="1263" spans="2:6" x14ac:dyDescent="0.2">
      <c r="B1263" s="80"/>
      <c r="C1263" s="70"/>
      <c r="D1263" s="70"/>
      <c r="E1263" s="71"/>
      <c r="F1263" s="61"/>
    </row>
    <row r="1264" spans="2:6" x14ac:dyDescent="0.2">
      <c r="B1264" s="80"/>
      <c r="C1264" s="70"/>
      <c r="D1264" s="70"/>
      <c r="E1264" s="71"/>
      <c r="F1264" s="61"/>
    </row>
    <row r="1265" spans="2:6" x14ac:dyDescent="0.2">
      <c r="B1265" s="80"/>
      <c r="C1265" s="70"/>
      <c r="D1265" s="70"/>
      <c r="E1265" s="71"/>
      <c r="F1265" s="61"/>
    </row>
    <row r="1266" spans="2:6" x14ac:dyDescent="0.2">
      <c r="B1266" s="80"/>
      <c r="C1266" s="70"/>
      <c r="D1266" s="70"/>
      <c r="E1266" s="71"/>
      <c r="F1266" s="61"/>
    </row>
    <row r="1267" spans="2:6" x14ac:dyDescent="0.2">
      <c r="B1267" s="80"/>
      <c r="C1267" s="70"/>
      <c r="D1267" s="70"/>
      <c r="E1267" s="71"/>
      <c r="F1267" s="61"/>
    </row>
    <row r="1268" spans="2:6" x14ac:dyDescent="0.2">
      <c r="B1268" s="80"/>
      <c r="C1268" s="70"/>
      <c r="D1268" s="70"/>
      <c r="E1268" s="71"/>
      <c r="F1268" s="61"/>
    </row>
    <row r="1269" spans="2:6" x14ac:dyDescent="0.2">
      <c r="B1269" s="80"/>
      <c r="C1269" s="70"/>
      <c r="D1269" s="70"/>
      <c r="E1269" s="71"/>
      <c r="F1269" s="61"/>
    </row>
    <row r="1270" spans="2:6" x14ac:dyDescent="0.2">
      <c r="B1270" s="80"/>
      <c r="C1270" s="70"/>
      <c r="D1270" s="70"/>
      <c r="E1270" s="71"/>
      <c r="F1270" s="61"/>
    </row>
    <row r="1271" spans="2:6" x14ac:dyDescent="0.2">
      <c r="B1271" s="80"/>
      <c r="C1271" s="70"/>
      <c r="D1271" s="70"/>
      <c r="E1271" s="71"/>
      <c r="F1271" s="61"/>
    </row>
    <row r="1272" spans="2:6" x14ac:dyDescent="0.2">
      <c r="B1272" s="80"/>
      <c r="C1272" s="70"/>
      <c r="D1272" s="70"/>
      <c r="E1272" s="71"/>
      <c r="F1272" s="61"/>
    </row>
    <row r="1273" spans="2:6" x14ac:dyDescent="0.2">
      <c r="B1273" s="80"/>
      <c r="C1273" s="70"/>
      <c r="D1273" s="70"/>
      <c r="E1273" s="71"/>
      <c r="F1273" s="61"/>
    </row>
    <row r="1274" spans="2:6" x14ac:dyDescent="0.2">
      <c r="B1274" s="80"/>
      <c r="C1274" s="70"/>
      <c r="D1274" s="70"/>
      <c r="E1274" s="71"/>
      <c r="F1274" s="61"/>
    </row>
    <row r="1275" spans="2:6" x14ac:dyDescent="0.2">
      <c r="B1275" s="80"/>
      <c r="C1275" s="70"/>
      <c r="D1275" s="70"/>
      <c r="E1275" s="71"/>
      <c r="F1275" s="61"/>
    </row>
    <row r="1276" spans="2:6" x14ac:dyDescent="0.2">
      <c r="B1276" s="80"/>
      <c r="C1276" s="70"/>
      <c r="D1276" s="70"/>
      <c r="E1276" s="71"/>
      <c r="F1276" s="61"/>
    </row>
    <row r="1277" spans="2:6" x14ac:dyDescent="0.2">
      <c r="B1277" s="80"/>
      <c r="C1277" s="70"/>
      <c r="D1277" s="70"/>
      <c r="E1277" s="71"/>
      <c r="F1277" s="61"/>
    </row>
    <row r="1278" spans="2:6" x14ac:dyDescent="0.2">
      <c r="B1278" s="80"/>
      <c r="C1278" s="70"/>
      <c r="D1278" s="70"/>
      <c r="E1278" s="71"/>
      <c r="F1278" s="61"/>
    </row>
    <row r="1279" spans="2:6" x14ac:dyDescent="0.2">
      <c r="B1279" s="80"/>
      <c r="C1279" s="70"/>
      <c r="D1279" s="70"/>
      <c r="E1279" s="71"/>
      <c r="F1279" s="61"/>
    </row>
    <row r="1280" spans="2:6" x14ac:dyDescent="0.2">
      <c r="B1280" s="80"/>
      <c r="C1280" s="70"/>
      <c r="D1280" s="70"/>
      <c r="E1280" s="71"/>
      <c r="F1280" s="61"/>
    </row>
    <row r="1281" spans="2:6" x14ac:dyDescent="0.2">
      <c r="B1281" s="80"/>
      <c r="C1281" s="70"/>
      <c r="D1281" s="70"/>
      <c r="E1281" s="71"/>
      <c r="F1281" s="61"/>
    </row>
    <row r="1282" spans="2:6" x14ac:dyDescent="0.2">
      <c r="B1282" s="80"/>
      <c r="C1282" s="70"/>
      <c r="D1282" s="70"/>
      <c r="E1282" s="71"/>
      <c r="F1282" s="61"/>
    </row>
    <row r="1283" spans="2:6" x14ac:dyDescent="0.2">
      <c r="B1283" s="80"/>
      <c r="C1283" s="70"/>
      <c r="D1283" s="70"/>
      <c r="E1283" s="71"/>
      <c r="F1283" s="61"/>
    </row>
    <row r="1284" spans="2:6" x14ac:dyDescent="0.2">
      <c r="B1284" s="80"/>
      <c r="C1284" s="70"/>
      <c r="D1284" s="70"/>
      <c r="E1284" s="71"/>
      <c r="F1284" s="61"/>
    </row>
    <row r="1285" spans="2:6" x14ac:dyDescent="0.2">
      <c r="B1285" s="80"/>
      <c r="C1285" s="70"/>
      <c r="D1285" s="70"/>
      <c r="E1285" s="71"/>
      <c r="F1285" s="61"/>
    </row>
    <row r="1286" spans="2:6" x14ac:dyDescent="0.2">
      <c r="B1286" s="80"/>
      <c r="C1286" s="70"/>
      <c r="D1286" s="70"/>
      <c r="E1286" s="71"/>
      <c r="F1286" s="61"/>
    </row>
    <row r="1287" spans="2:6" x14ac:dyDescent="0.2">
      <c r="B1287" s="80"/>
      <c r="C1287" s="70"/>
      <c r="D1287" s="70"/>
      <c r="E1287" s="71"/>
      <c r="F1287" s="61"/>
    </row>
    <row r="1288" spans="2:6" x14ac:dyDescent="0.2">
      <c r="B1288" s="80"/>
      <c r="C1288" s="70"/>
      <c r="D1288" s="70"/>
      <c r="E1288" s="71"/>
      <c r="F1288" s="61"/>
    </row>
    <row r="1289" spans="2:6" x14ac:dyDescent="0.2">
      <c r="B1289" s="80"/>
      <c r="C1289" s="70"/>
      <c r="D1289" s="70"/>
      <c r="E1289" s="71"/>
      <c r="F1289" s="61"/>
    </row>
    <row r="1290" spans="2:6" x14ac:dyDescent="0.2">
      <c r="B1290" s="80"/>
      <c r="C1290" s="70"/>
      <c r="D1290" s="70"/>
      <c r="E1290" s="71"/>
      <c r="F1290" s="61"/>
    </row>
    <row r="1291" spans="2:6" x14ac:dyDescent="0.2">
      <c r="B1291" s="80"/>
      <c r="C1291" s="70"/>
      <c r="D1291" s="70"/>
      <c r="E1291" s="71"/>
      <c r="F1291" s="61"/>
    </row>
    <row r="1292" spans="2:6" x14ac:dyDescent="0.2">
      <c r="B1292" s="80"/>
      <c r="C1292" s="70"/>
      <c r="D1292" s="70"/>
      <c r="E1292" s="71"/>
      <c r="F1292" s="61"/>
    </row>
    <row r="1293" spans="2:6" x14ac:dyDescent="0.2">
      <c r="B1293" s="80"/>
      <c r="C1293" s="70"/>
      <c r="D1293" s="70"/>
      <c r="E1293" s="71"/>
      <c r="F1293" s="61"/>
    </row>
    <row r="1294" spans="2:6" x14ac:dyDescent="0.2">
      <c r="B1294" s="80"/>
      <c r="C1294" s="70"/>
      <c r="D1294" s="70"/>
      <c r="E1294" s="71"/>
      <c r="F1294" s="61"/>
    </row>
    <row r="1295" spans="2:6" x14ac:dyDescent="0.2">
      <c r="B1295" s="80"/>
      <c r="C1295" s="70"/>
      <c r="D1295" s="70"/>
      <c r="E1295" s="71"/>
      <c r="F1295" s="61"/>
    </row>
    <row r="1296" spans="2:6" x14ac:dyDescent="0.2">
      <c r="B1296" s="80"/>
      <c r="C1296" s="70"/>
      <c r="D1296" s="70"/>
      <c r="E1296" s="71"/>
      <c r="F1296" s="61"/>
    </row>
    <row r="1297" spans="2:6" x14ac:dyDescent="0.2">
      <c r="B1297" s="80"/>
      <c r="C1297" s="70"/>
      <c r="D1297" s="70"/>
      <c r="E1297" s="71"/>
      <c r="F1297" s="61"/>
    </row>
    <row r="1298" spans="2:6" x14ac:dyDescent="0.2">
      <c r="B1298" s="80"/>
      <c r="C1298" s="70"/>
      <c r="D1298" s="70"/>
      <c r="E1298" s="71"/>
      <c r="F1298" s="61"/>
    </row>
    <row r="1299" spans="2:6" x14ac:dyDescent="0.2">
      <c r="B1299" s="80"/>
      <c r="C1299" s="70"/>
      <c r="D1299" s="70"/>
      <c r="E1299" s="71"/>
      <c r="F1299" s="61"/>
    </row>
    <row r="1300" spans="2:6" x14ac:dyDescent="0.2">
      <c r="B1300" s="80"/>
      <c r="C1300" s="70"/>
      <c r="D1300" s="70"/>
      <c r="E1300" s="71"/>
      <c r="F1300" s="61"/>
    </row>
    <row r="1301" spans="2:6" x14ac:dyDescent="0.2">
      <c r="B1301" s="80"/>
      <c r="C1301" s="70"/>
      <c r="D1301" s="70"/>
      <c r="E1301" s="71"/>
      <c r="F1301" s="61"/>
    </row>
    <row r="1302" spans="2:6" x14ac:dyDescent="0.2">
      <c r="B1302" s="80"/>
      <c r="C1302" s="70"/>
      <c r="D1302" s="70"/>
      <c r="E1302" s="71"/>
      <c r="F1302" s="61"/>
    </row>
    <row r="1303" spans="2:6" x14ac:dyDescent="0.2">
      <c r="B1303" s="80"/>
      <c r="C1303" s="70"/>
      <c r="D1303" s="70"/>
      <c r="E1303" s="71"/>
      <c r="F1303" s="61"/>
    </row>
    <row r="1304" spans="2:6" x14ac:dyDescent="0.2">
      <c r="B1304" s="80"/>
      <c r="C1304" s="70"/>
      <c r="D1304" s="70"/>
      <c r="E1304" s="71"/>
      <c r="F1304" s="61"/>
    </row>
    <row r="1305" spans="2:6" x14ac:dyDescent="0.2">
      <c r="B1305" s="80"/>
      <c r="C1305" s="70"/>
      <c r="D1305" s="70"/>
      <c r="E1305" s="71"/>
      <c r="F1305" s="61"/>
    </row>
    <row r="1306" spans="2:6" x14ac:dyDescent="0.2">
      <c r="B1306" s="80"/>
      <c r="C1306" s="70"/>
      <c r="D1306" s="70"/>
      <c r="E1306" s="71"/>
      <c r="F1306" s="61"/>
    </row>
    <row r="1307" spans="2:6" x14ac:dyDescent="0.2">
      <c r="B1307" s="80"/>
      <c r="C1307" s="70"/>
      <c r="D1307" s="70"/>
      <c r="E1307" s="71"/>
      <c r="F1307" s="61"/>
    </row>
    <row r="1308" spans="2:6" x14ac:dyDescent="0.2">
      <c r="B1308" s="80"/>
      <c r="C1308" s="70"/>
      <c r="D1308" s="70"/>
      <c r="E1308" s="71"/>
      <c r="F1308" s="61"/>
    </row>
    <row r="1309" spans="2:6" x14ac:dyDescent="0.2">
      <c r="B1309" s="80"/>
      <c r="C1309" s="70"/>
      <c r="D1309" s="70"/>
      <c r="E1309" s="71"/>
      <c r="F1309" s="61"/>
    </row>
    <row r="1310" spans="2:6" x14ac:dyDescent="0.2">
      <c r="B1310" s="80"/>
      <c r="C1310" s="70"/>
      <c r="D1310" s="70"/>
      <c r="E1310" s="71"/>
      <c r="F1310" s="61"/>
    </row>
    <row r="1311" spans="2:6" x14ac:dyDescent="0.2">
      <c r="B1311" s="80"/>
      <c r="C1311" s="70"/>
      <c r="D1311" s="70"/>
      <c r="E1311" s="71"/>
      <c r="F1311" s="61"/>
    </row>
    <row r="1312" spans="2:6" x14ac:dyDescent="0.2">
      <c r="B1312" s="80"/>
      <c r="C1312" s="70"/>
      <c r="D1312" s="70"/>
      <c r="E1312" s="71"/>
      <c r="F1312" s="61"/>
    </row>
    <row r="1313" spans="2:6" x14ac:dyDescent="0.2">
      <c r="B1313" s="80"/>
      <c r="C1313" s="70"/>
      <c r="D1313" s="70"/>
      <c r="E1313" s="71"/>
      <c r="F1313" s="61"/>
    </row>
    <row r="1314" spans="2:6" x14ac:dyDescent="0.2">
      <c r="B1314" s="80"/>
      <c r="C1314" s="70"/>
      <c r="D1314" s="70"/>
      <c r="E1314" s="71"/>
      <c r="F1314" s="61"/>
    </row>
    <row r="1315" spans="2:6" x14ac:dyDescent="0.2">
      <c r="B1315" s="80"/>
      <c r="C1315" s="70"/>
      <c r="D1315" s="70"/>
      <c r="E1315" s="71"/>
      <c r="F1315" s="61"/>
    </row>
    <row r="1316" spans="2:6" x14ac:dyDescent="0.2">
      <c r="B1316" s="80"/>
      <c r="C1316" s="70"/>
      <c r="D1316" s="70"/>
      <c r="E1316" s="71"/>
      <c r="F1316" s="61"/>
    </row>
    <row r="1317" spans="2:6" x14ac:dyDescent="0.2">
      <c r="B1317" s="80"/>
      <c r="C1317" s="70"/>
      <c r="D1317" s="70"/>
      <c r="E1317" s="71"/>
      <c r="F1317" s="61"/>
    </row>
    <row r="1318" spans="2:6" x14ac:dyDescent="0.2">
      <c r="B1318" s="80"/>
      <c r="C1318" s="70"/>
      <c r="D1318" s="70"/>
      <c r="E1318" s="71"/>
      <c r="F1318" s="61"/>
    </row>
    <row r="1319" spans="2:6" x14ac:dyDescent="0.2">
      <c r="B1319" s="80"/>
      <c r="C1319" s="70"/>
      <c r="D1319" s="70"/>
      <c r="E1319" s="71"/>
      <c r="F1319" s="61"/>
    </row>
    <row r="1320" spans="2:6" x14ac:dyDescent="0.2">
      <c r="B1320" s="80"/>
      <c r="C1320" s="70"/>
      <c r="D1320" s="70"/>
      <c r="E1320" s="71"/>
      <c r="F1320" s="61"/>
    </row>
    <row r="1321" spans="2:6" x14ac:dyDescent="0.2">
      <c r="B1321" s="80"/>
      <c r="C1321" s="70"/>
      <c r="D1321" s="70"/>
      <c r="E1321" s="71"/>
      <c r="F1321" s="61"/>
    </row>
    <row r="1322" spans="2:6" x14ac:dyDescent="0.2">
      <c r="B1322" s="80"/>
      <c r="C1322" s="70"/>
      <c r="D1322" s="70"/>
      <c r="E1322" s="71"/>
      <c r="F1322" s="61"/>
    </row>
    <row r="1323" spans="2:6" x14ac:dyDescent="0.2">
      <c r="B1323" s="80"/>
      <c r="C1323" s="70"/>
      <c r="D1323" s="70"/>
      <c r="E1323" s="71"/>
      <c r="F1323" s="61"/>
    </row>
    <row r="1324" spans="2:6" x14ac:dyDescent="0.2">
      <c r="B1324" s="80"/>
      <c r="C1324" s="70"/>
      <c r="D1324" s="70"/>
      <c r="E1324" s="71"/>
      <c r="F1324" s="61"/>
    </row>
    <row r="1325" spans="2:6" x14ac:dyDescent="0.2">
      <c r="B1325" s="80"/>
      <c r="C1325" s="70"/>
      <c r="D1325" s="70"/>
      <c r="E1325" s="71"/>
      <c r="F1325" s="61"/>
    </row>
    <row r="1326" spans="2:6" x14ac:dyDescent="0.2">
      <c r="B1326" s="80"/>
      <c r="C1326" s="70"/>
      <c r="D1326" s="70"/>
      <c r="E1326" s="71"/>
      <c r="F1326" s="61"/>
    </row>
    <row r="1327" spans="2:6" x14ac:dyDescent="0.2">
      <c r="B1327" s="80"/>
      <c r="C1327" s="70"/>
      <c r="D1327" s="70"/>
      <c r="E1327" s="71"/>
      <c r="F1327" s="61"/>
    </row>
    <row r="1328" spans="2:6" x14ac:dyDescent="0.2">
      <c r="B1328" s="80"/>
      <c r="C1328" s="70"/>
      <c r="D1328" s="70"/>
      <c r="E1328" s="71"/>
      <c r="F1328" s="61"/>
    </row>
    <row r="1329" spans="2:6" x14ac:dyDescent="0.2">
      <c r="B1329" s="80"/>
      <c r="C1329" s="70"/>
      <c r="D1329" s="70"/>
      <c r="E1329" s="71"/>
      <c r="F1329" s="61"/>
    </row>
    <row r="1330" spans="2:6" x14ac:dyDescent="0.2">
      <c r="B1330" s="80"/>
      <c r="C1330" s="70"/>
      <c r="D1330" s="70"/>
      <c r="E1330" s="71"/>
      <c r="F1330" s="61"/>
    </row>
    <row r="1331" spans="2:6" x14ac:dyDescent="0.2">
      <c r="B1331" s="80"/>
      <c r="C1331" s="70"/>
      <c r="D1331" s="70"/>
      <c r="E1331" s="71"/>
      <c r="F1331" s="61"/>
    </row>
    <row r="1332" spans="2:6" x14ac:dyDescent="0.2">
      <c r="B1332" s="80"/>
      <c r="C1332" s="70"/>
      <c r="D1332" s="70"/>
      <c r="E1332" s="71"/>
      <c r="F1332" s="61"/>
    </row>
    <row r="1333" spans="2:6" x14ac:dyDescent="0.2">
      <c r="B1333" s="80"/>
      <c r="C1333" s="70"/>
      <c r="D1333" s="70"/>
      <c r="E1333" s="71"/>
      <c r="F1333" s="61"/>
    </row>
    <row r="1334" spans="2:6" x14ac:dyDescent="0.2">
      <c r="B1334" s="80"/>
      <c r="C1334" s="70"/>
      <c r="D1334" s="70"/>
      <c r="E1334" s="71"/>
      <c r="F1334" s="61"/>
    </row>
    <row r="1335" spans="2:6" x14ac:dyDescent="0.2">
      <c r="B1335" s="80"/>
      <c r="C1335" s="70"/>
      <c r="D1335" s="70"/>
      <c r="E1335" s="71"/>
      <c r="F1335" s="61"/>
    </row>
    <row r="1336" spans="2:6" x14ac:dyDescent="0.2">
      <c r="B1336" s="80"/>
      <c r="C1336" s="70"/>
      <c r="D1336" s="70"/>
      <c r="E1336" s="71"/>
      <c r="F1336" s="61"/>
    </row>
    <row r="1337" spans="2:6" x14ac:dyDescent="0.2">
      <c r="B1337" s="80"/>
      <c r="C1337" s="70"/>
      <c r="D1337" s="70"/>
      <c r="E1337" s="71"/>
      <c r="F1337" s="61"/>
    </row>
    <row r="1338" spans="2:6" x14ac:dyDescent="0.2">
      <c r="B1338" s="80"/>
      <c r="C1338" s="70"/>
      <c r="D1338" s="70"/>
      <c r="E1338" s="71"/>
      <c r="F1338" s="61"/>
    </row>
    <row r="1339" spans="2:6" x14ac:dyDescent="0.2">
      <c r="B1339" s="80"/>
      <c r="C1339" s="70"/>
      <c r="D1339" s="70"/>
      <c r="E1339" s="71"/>
      <c r="F1339" s="61"/>
    </row>
    <row r="1340" spans="2:6" x14ac:dyDescent="0.2">
      <c r="B1340" s="80"/>
      <c r="C1340" s="70"/>
      <c r="D1340" s="70"/>
      <c r="E1340" s="71"/>
      <c r="F1340" s="61"/>
    </row>
    <row r="1341" spans="2:6" x14ac:dyDescent="0.2">
      <c r="B1341" s="80"/>
      <c r="C1341" s="70"/>
      <c r="D1341" s="70"/>
      <c r="E1341" s="71"/>
      <c r="F1341" s="61"/>
    </row>
    <row r="1342" spans="2:6" x14ac:dyDescent="0.2">
      <c r="B1342" s="80"/>
      <c r="C1342" s="70"/>
      <c r="D1342" s="70"/>
      <c r="E1342" s="71"/>
      <c r="F1342" s="61"/>
    </row>
    <row r="1343" spans="2:6" x14ac:dyDescent="0.2">
      <c r="B1343" s="80"/>
      <c r="C1343" s="70"/>
      <c r="D1343" s="70"/>
      <c r="E1343" s="71"/>
      <c r="F1343" s="61"/>
    </row>
    <row r="1344" spans="2:6" x14ac:dyDescent="0.2">
      <c r="B1344" s="80"/>
      <c r="C1344" s="70"/>
      <c r="D1344" s="70"/>
      <c r="E1344" s="71"/>
      <c r="F1344" s="61"/>
    </row>
    <row r="1345" spans="2:6" x14ac:dyDescent="0.2">
      <c r="B1345" s="80"/>
      <c r="C1345" s="70"/>
      <c r="D1345" s="70"/>
      <c r="E1345" s="71"/>
      <c r="F1345" s="61"/>
    </row>
    <row r="1346" spans="2:6" x14ac:dyDescent="0.2">
      <c r="B1346" s="80"/>
      <c r="C1346" s="70"/>
      <c r="D1346" s="70"/>
      <c r="E1346" s="71"/>
      <c r="F1346" s="61"/>
    </row>
    <row r="1347" spans="2:6" x14ac:dyDescent="0.2">
      <c r="B1347" s="80"/>
      <c r="C1347" s="70"/>
      <c r="D1347" s="70"/>
      <c r="E1347" s="71"/>
      <c r="F1347" s="61"/>
    </row>
    <row r="1348" spans="2:6" x14ac:dyDescent="0.2">
      <c r="B1348" s="80"/>
      <c r="C1348" s="70"/>
      <c r="D1348" s="70"/>
      <c r="E1348" s="71"/>
      <c r="F1348" s="61"/>
    </row>
    <row r="1349" spans="2:6" x14ac:dyDescent="0.2">
      <c r="B1349" s="80"/>
      <c r="C1349" s="70"/>
      <c r="D1349" s="70"/>
      <c r="E1349" s="71"/>
      <c r="F1349" s="61"/>
    </row>
    <row r="1350" spans="2:6" x14ac:dyDescent="0.2">
      <c r="B1350" s="80"/>
      <c r="C1350" s="70"/>
      <c r="D1350" s="70"/>
      <c r="E1350" s="71"/>
      <c r="F1350" s="61"/>
    </row>
    <row r="1351" spans="2:6" x14ac:dyDescent="0.2">
      <c r="B1351" s="80"/>
      <c r="C1351" s="70"/>
      <c r="D1351" s="70"/>
      <c r="E1351" s="71"/>
      <c r="F1351" s="61"/>
    </row>
    <row r="1352" spans="2:6" x14ac:dyDescent="0.2">
      <c r="B1352" s="80"/>
      <c r="C1352" s="70"/>
      <c r="D1352" s="70"/>
      <c r="E1352" s="71"/>
      <c r="F1352" s="61"/>
    </row>
    <row r="1353" spans="2:6" x14ac:dyDescent="0.2">
      <c r="B1353" s="80"/>
      <c r="C1353" s="70"/>
      <c r="D1353" s="70"/>
      <c r="E1353" s="71"/>
      <c r="F1353" s="61"/>
    </row>
    <row r="1354" spans="2:6" x14ac:dyDescent="0.2">
      <c r="B1354" s="80"/>
      <c r="C1354" s="70"/>
      <c r="D1354" s="70"/>
      <c r="E1354" s="71"/>
      <c r="F1354" s="61"/>
    </row>
    <row r="1355" spans="2:6" x14ac:dyDescent="0.2">
      <c r="B1355" s="80"/>
      <c r="C1355" s="70"/>
      <c r="D1355" s="70"/>
      <c r="E1355" s="71"/>
      <c r="F1355" s="61"/>
    </row>
    <row r="1356" spans="2:6" x14ac:dyDescent="0.2">
      <c r="B1356" s="80"/>
      <c r="C1356" s="70"/>
      <c r="D1356" s="70"/>
      <c r="E1356" s="71"/>
      <c r="F1356" s="61"/>
    </row>
    <row r="1357" spans="2:6" x14ac:dyDescent="0.2">
      <c r="B1357" s="80"/>
      <c r="C1357" s="70"/>
      <c r="D1357" s="70"/>
      <c r="E1357" s="71"/>
      <c r="F1357" s="61"/>
    </row>
    <row r="1358" spans="2:6" x14ac:dyDescent="0.2">
      <c r="B1358" s="80"/>
      <c r="C1358" s="70"/>
      <c r="D1358" s="70"/>
      <c r="E1358" s="71"/>
      <c r="F1358" s="61"/>
    </row>
    <row r="1359" spans="2:6" x14ac:dyDescent="0.2">
      <c r="B1359" s="80"/>
      <c r="C1359" s="70"/>
      <c r="D1359" s="70"/>
      <c r="E1359" s="71"/>
      <c r="F1359" s="61"/>
    </row>
    <row r="1360" spans="2:6" x14ac:dyDescent="0.2">
      <c r="B1360" s="80"/>
      <c r="C1360" s="70"/>
      <c r="D1360" s="70"/>
      <c r="E1360" s="71"/>
      <c r="F1360" s="61"/>
    </row>
    <row r="1361" spans="2:6" x14ac:dyDescent="0.2">
      <c r="B1361" s="80"/>
      <c r="C1361" s="70"/>
      <c r="D1361" s="70"/>
      <c r="E1361" s="71"/>
      <c r="F1361" s="61"/>
    </row>
    <row r="1362" spans="2:6" x14ac:dyDescent="0.2">
      <c r="B1362" s="80"/>
      <c r="C1362" s="70"/>
      <c r="D1362" s="70"/>
      <c r="E1362" s="71"/>
      <c r="F1362" s="61"/>
    </row>
    <row r="1363" spans="2:6" x14ac:dyDescent="0.2">
      <c r="B1363" s="80"/>
      <c r="C1363" s="70"/>
      <c r="D1363" s="70"/>
      <c r="E1363" s="71"/>
      <c r="F1363" s="61"/>
    </row>
    <row r="1364" spans="2:6" x14ac:dyDescent="0.2">
      <c r="B1364" s="80"/>
      <c r="C1364" s="70"/>
      <c r="D1364" s="70"/>
      <c r="E1364" s="71"/>
      <c r="F1364" s="61"/>
    </row>
    <row r="1365" spans="2:6" x14ac:dyDescent="0.2">
      <c r="B1365" s="80"/>
      <c r="C1365" s="70"/>
      <c r="D1365" s="70"/>
      <c r="E1365" s="71"/>
      <c r="F1365" s="61"/>
    </row>
    <row r="1366" spans="2:6" x14ac:dyDescent="0.2">
      <c r="B1366" s="80"/>
      <c r="C1366" s="70"/>
      <c r="D1366" s="70"/>
      <c r="E1366" s="71"/>
      <c r="F1366" s="61"/>
    </row>
    <row r="1367" spans="2:6" x14ac:dyDescent="0.2">
      <c r="B1367" s="80"/>
      <c r="C1367" s="70"/>
      <c r="D1367" s="70"/>
      <c r="E1367" s="71"/>
      <c r="F1367" s="61"/>
    </row>
    <row r="1368" spans="2:6" x14ac:dyDescent="0.2">
      <c r="B1368" s="80"/>
      <c r="C1368" s="70"/>
      <c r="D1368" s="70"/>
      <c r="E1368" s="71"/>
      <c r="F1368" s="61"/>
    </row>
    <row r="1369" spans="2:6" x14ac:dyDescent="0.2">
      <c r="B1369" s="80"/>
      <c r="C1369" s="70"/>
      <c r="D1369" s="70"/>
      <c r="E1369" s="71"/>
      <c r="F1369" s="61"/>
    </row>
    <row r="1370" spans="2:6" x14ac:dyDescent="0.2">
      <c r="B1370" s="80"/>
      <c r="C1370" s="70"/>
      <c r="D1370" s="70"/>
      <c r="E1370" s="71"/>
      <c r="F1370" s="61"/>
    </row>
    <row r="1371" spans="2:6" x14ac:dyDescent="0.2">
      <c r="B1371" s="80"/>
      <c r="C1371" s="70"/>
      <c r="D1371" s="70"/>
      <c r="E1371" s="71"/>
      <c r="F1371" s="61"/>
    </row>
    <row r="1372" spans="2:6" x14ac:dyDescent="0.2">
      <c r="B1372" s="80"/>
      <c r="C1372" s="70"/>
      <c r="D1372" s="70"/>
      <c r="E1372" s="71"/>
      <c r="F1372" s="61"/>
    </row>
    <row r="1373" spans="2:6" x14ac:dyDescent="0.2">
      <c r="B1373" s="80"/>
      <c r="C1373" s="70"/>
      <c r="D1373" s="70"/>
      <c r="E1373" s="71"/>
      <c r="F1373" s="61"/>
    </row>
    <row r="1374" spans="2:6" x14ac:dyDescent="0.2">
      <c r="B1374" s="80"/>
      <c r="C1374" s="70"/>
      <c r="D1374" s="70"/>
      <c r="E1374" s="71"/>
      <c r="F1374" s="61"/>
    </row>
    <row r="1375" spans="2:6" x14ac:dyDescent="0.2">
      <c r="B1375" s="80"/>
      <c r="C1375" s="70"/>
      <c r="D1375" s="70"/>
      <c r="E1375" s="71"/>
      <c r="F1375" s="61"/>
    </row>
    <row r="1376" spans="2:6" x14ac:dyDescent="0.2">
      <c r="B1376" s="80"/>
      <c r="C1376" s="70"/>
      <c r="D1376" s="70"/>
      <c r="E1376" s="71"/>
      <c r="F1376" s="61"/>
    </row>
    <row r="1377" spans="2:6" x14ac:dyDescent="0.2">
      <c r="B1377" s="80"/>
      <c r="C1377" s="70"/>
      <c r="D1377" s="70"/>
      <c r="E1377" s="71"/>
      <c r="F1377" s="61"/>
    </row>
    <row r="1378" spans="2:6" x14ac:dyDescent="0.2">
      <c r="B1378" s="80"/>
      <c r="C1378" s="70"/>
      <c r="D1378" s="70"/>
      <c r="E1378" s="71"/>
      <c r="F1378" s="61"/>
    </row>
    <row r="1379" spans="2:6" x14ac:dyDescent="0.2">
      <c r="B1379" s="80"/>
      <c r="C1379" s="70"/>
      <c r="D1379" s="70"/>
      <c r="E1379" s="71"/>
      <c r="F1379" s="61"/>
    </row>
    <row r="1380" spans="2:6" x14ac:dyDescent="0.2">
      <c r="B1380" s="80"/>
      <c r="C1380" s="70"/>
      <c r="D1380" s="70"/>
      <c r="E1380" s="71"/>
      <c r="F1380" s="61"/>
    </row>
    <row r="1381" spans="2:6" x14ac:dyDescent="0.2">
      <c r="B1381" s="80"/>
      <c r="C1381" s="70"/>
      <c r="D1381" s="70"/>
      <c r="E1381" s="71"/>
      <c r="F1381" s="61"/>
    </row>
    <row r="1382" spans="2:6" x14ac:dyDescent="0.2">
      <c r="B1382" s="80"/>
      <c r="C1382" s="70"/>
      <c r="D1382" s="70"/>
      <c r="E1382" s="71"/>
      <c r="F1382" s="61"/>
    </row>
    <row r="1383" spans="2:6" x14ac:dyDescent="0.2">
      <c r="B1383" s="80"/>
      <c r="C1383" s="70"/>
      <c r="D1383" s="70"/>
      <c r="E1383" s="71"/>
      <c r="F1383" s="61"/>
    </row>
    <row r="1384" spans="2:6" x14ac:dyDescent="0.2">
      <c r="B1384" s="80"/>
      <c r="C1384" s="70"/>
      <c r="D1384" s="70"/>
      <c r="E1384" s="71"/>
      <c r="F1384" s="61"/>
    </row>
    <row r="1385" spans="2:6" x14ac:dyDescent="0.2">
      <c r="B1385" s="80"/>
      <c r="C1385" s="70"/>
      <c r="D1385" s="70"/>
      <c r="E1385" s="71"/>
      <c r="F1385" s="61"/>
    </row>
    <row r="1386" spans="2:6" x14ac:dyDescent="0.2">
      <c r="B1386" s="80"/>
      <c r="C1386" s="70"/>
      <c r="D1386" s="70"/>
      <c r="E1386" s="71"/>
      <c r="F1386" s="61"/>
    </row>
    <row r="1387" spans="2:6" x14ac:dyDescent="0.2">
      <c r="B1387" s="80"/>
      <c r="C1387" s="70"/>
      <c r="D1387" s="70"/>
      <c r="E1387" s="71"/>
      <c r="F1387" s="61"/>
    </row>
    <row r="1388" spans="2:6" x14ac:dyDescent="0.2">
      <c r="B1388" s="80"/>
      <c r="C1388" s="70"/>
      <c r="D1388" s="70"/>
      <c r="E1388" s="71"/>
      <c r="F1388" s="61"/>
    </row>
    <row r="1389" spans="2:6" x14ac:dyDescent="0.2">
      <c r="B1389" s="80"/>
      <c r="C1389" s="70"/>
      <c r="D1389" s="70"/>
      <c r="E1389" s="71"/>
      <c r="F1389" s="61"/>
    </row>
    <row r="1390" spans="2:6" x14ac:dyDescent="0.2">
      <c r="B1390" s="80"/>
      <c r="C1390" s="70"/>
      <c r="D1390" s="70"/>
      <c r="E1390" s="71"/>
      <c r="F1390" s="61"/>
    </row>
    <row r="1391" spans="2:6" x14ac:dyDescent="0.2">
      <c r="B1391" s="80"/>
      <c r="C1391" s="70"/>
      <c r="D1391" s="70"/>
      <c r="E1391" s="71"/>
      <c r="F1391" s="61"/>
    </row>
    <row r="1392" spans="2:6" x14ac:dyDescent="0.2">
      <c r="B1392" s="80"/>
      <c r="C1392" s="70"/>
      <c r="D1392" s="70"/>
      <c r="E1392" s="71"/>
      <c r="F1392" s="61"/>
    </row>
    <row r="1393" spans="2:6" x14ac:dyDescent="0.2">
      <c r="B1393" s="80"/>
      <c r="C1393" s="70"/>
      <c r="D1393" s="70"/>
      <c r="E1393" s="71"/>
      <c r="F1393" s="61"/>
    </row>
    <row r="1394" spans="2:6" x14ac:dyDescent="0.2">
      <c r="B1394" s="80"/>
      <c r="C1394" s="70"/>
      <c r="D1394" s="70"/>
      <c r="E1394" s="71"/>
      <c r="F1394" s="61"/>
    </row>
    <row r="1395" spans="2:6" x14ac:dyDescent="0.2">
      <c r="B1395" s="80"/>
      <c r="C1395" s="70"/>
      <c r="D1395" s="70"/>
      <c r="E1395" s="71"/>
      <c r="F1395" s="61"/>
    </row>
    <row r="1396" spans="2:6" x14ac:dyDescent="0.2">
      <c r="B1396" s="80"/>
      <c r="C1396" s="70"/>
      <c r="D1396" s="70"/>
      <c r="E1396" s="71"/>
      <c r="F1396" s="61"/>
    </row>
    <row r="1397" spans="2:6" x14ac:dyDescent="0.2">
      <c r="B1397" s="80"/>
      <c r="C1397" s="70"/>
      <c r="D1397" s="70"/>
      <c r="E1397" s="71"/>
      <c r="F1397" s="61"/>
    </row>
    <row r="1398" spans="2:6" x14ac:dyDescent="0.2">
      <c r="B1398" s="80"/>
      <c r="C1398" s="70"/>
      <c r="D1398" s="70"/>
      <c r="E1398" s="71"/>
      <c r="F1398" s="61"/>
    </row>
    <row r="1399" spans="2:6" x14ac:dyDescent="0.2">
      <c r="B1399" s="80"/>
      <c r="C1399" s="70"/>
      <c r="D1399" s="70"/>
      <c r="E1399" s="71"/>
      <c r="F1399" s="61"/>
    </row>
    <row r="1400" spans="2:6" x14ac:dyDescent="0.2">
      <c r="B1400" s="80"/>
      <c r="C1400" s="70"/>
      <c r="D1400" s="70"/>
      <c r="E1400" s="71"/>
      <c r="F1400" s="61"/>
    </row>
    <row r="1401" spans="2:6" x14ac:dyDescent="0.2">
      <c r="B1401" s="80"/>
      <c r="C1401" s="70"/>
      <c r="D1401" s="70"/>
      <c r="E1401" s="71"/>
      <c r="F1401" s="61"/>
    </row>
    <row r="1402" spans="2:6" x14ac:dyDescent="0.2">
      <c r="B1402" s="80"/>
      <c r="C1402" s="70"/>
      <c r="D1402" s="70"/>
      <c r="E1402" s="71"/>
      <c r="F1402" s="61"/>
    </row>
    <row r="1403" spans="2:6" x14ac:dyDescent="0.2">
      <c r="B1403" s="80"/>
      <c r="C1403" s="70"/>
      <c r="D1403" s="70"/>
      <c r="E1403" s="71"/>
      <c r="F1403" s="61"/>
    </row>
    <row r="1404" spans="2:6" x14ac:dyDescent="0.2">
      <c r="B1404" s="80"/>
      <c r="C1404" s="70"/>
      <c r="D1404" s="70"/>
      <c r="E1404" s="71"/>
      <c r="F1404" s="61"/>
    </row>
    <row r="1405" spans="2:6" x14ac:dyDescent="0.2">
      <c r="B1405" s="80"/>
      <c r="C1405" s="70"/>
      <c r="D1405" s="70"/>
      <c r="E1405" s="71"/>
      <c r="F1405" s="61"/>
    </row>
    <row r="1406" spans="2:6" x14ac:dyDescent="0.2">
      <c r="B1406" s="80"/>
      <c r="C1406" s="70"/>
      <c r="D1406" s="70"/>
      <c r="E1406" s="71"/>
      <c r="F1406" s="61"/>
    </row>
    <row r="1407" spans="2:6" x14ac:dyDescent="0.2">
      <c r="B1407" s="80"/>
      <c r="C1407" s="70"/>
      <c r="D1407" s="70"/>
      <c r="E1407" s="71"/>
      <c r="F1407" s="61"/>
    </row>
    <row r="1408" spans="2:6" x14ac:dyDescent="0.2">
      <c r="B1408" s="80"/>
      <c r="C1408" s="70"/>
      <c r="D1408" s="70"/>
      <c r="E1408" s="71"/>
      <c r="F1408" s="61"/>
    </row>
    <row r="1409" spans="2:6" x14ac:dyDescent="0.2">
      <c r="B1409" s="80"/>
      <c r="C1409" s="70"/>
      <c r="D1409" s="70"/>
      <c r="E1409" s="71"/>
      <c r="F1409" s="61"/>
    </row>
    <row r="1410" spans="2:6" x14ac:dyDescent="0.2">
      <c r="B1410" s="80"/>
      <c r="C1410" s="70"/>
      <c r="D1410" s="70"/>
      <c r="E1410" s="71"/>
      <c r="F1410" s="61"/>
    </row>
    <row r="1411" spans="2:6" x14ac:dyDescent="0.2">
      <c r="B1411" s="80"/>
      <c r="C1411" s="70"/>
      <c r="D1411" s="70"/>
      <c r="E1411" s="71"/>
      <c r="F1411" s="61"/>
    </row>
    <row r="1412" spans="2:6" x14ac:dyDescent="0.2">
      <c r="B1412" s="80"/>
      <c r="C1412" s="70"/>
      <c r="D1412" s="70"/>
      <c r="E1412" s="71"/>
      <c r="F1412" s="61"/>
    </row>
    <row r="1413" spans="2:6" x14ac:dyDescent="0.2">
      <c r="B1413" s="80"/>
      <c r="C1413" s="70"/>
      <c r="D1413" s="70"/>
      <c r="E1413" s="71"/>
      <c r="F1413" s="61"/>
    </row>
    <row r="1414" spans="2:6" x14ac:dyDescent="0.2">
      <c r="B1414" s="80"/>
      <c r="C1414" s="70"/>
      <c r="D1414" s="70"/>
      <c r="E1414" s="71"/>
      <c r="F1414" s="61"/>
    </row>
    <row r="1415" spans="2:6" x14ac:dyDescent="0.2">
      <c r="B1415" s="80"/>
      <c r="C1415" s="70"/>
      <c r="D1415" s="70"/>
      <c r="E1415" s="71"/>
      <c r="F1415" s="61"/>
    </row>
    <row r="1416" spans="2:6" x14ac:dyDescent="0.2">
      <c r="B1416" s="80"/>
      <c r="C1416" s="70"/>
      <c r="D1416" s="70"/>
      <c r="E1416" s="71"/>
      <c r="F1416" s="61"/>
    </row>
    <row r="1417" spans="2:6" x14ac:dyDescent="0.2">
      <c r="B1417" s="80"/>
      <c r="C1417" s="70"/>
      <c r="D1417" s="70"/>
      <c r="E1417" s="71"/>
      <c r="F1417" s="61"/>
    </row>
    <row r="1418" spans="2:6" x14ac:dyDescent="0.2">
      <c r="B1418" s="80"/>
      <c r="C1418" s="70"/>
      <c r="D1418" s="70"/>
      <c r="E1418" s="71"/>
      <c r="F1418" s="61"/>
    </row>
    <row r="1419" spans="2:6" x14ac:dyDescent="0.2">
      <c r="B1419" s="80"/>
      <c r="C1419" s="70"/>
      <c r="D1419" s="70"/>
      <c r="E1419" s="71"/>
      <c r="F1419" s="61"/>
    </row>
    <row r="1420" spans="2:6" x14ac:dyDescent="0.2">
      <c r="B1420" s="80"/>
      <c r="C1420" s="70"/>
      <c r="D1420" s="70"/>
      <c r="E1420" s="71"/>
      <c r="F1420" s="61"/>
    </row>
    <row r="1421" spans="2:6" x14ac:dyDescent="0.2">
      <c r="B1421" s="80"/>
      <c r="C1421" s="70"/>
      <c r="D1421" s="70"/>
      <c r="E1421" s="71"/>
      <c r="F1421" s="61"/>
    </row>
    <row r="1422" spans="2:6" x14ac:dyDescent="0.2">
      <c r="B1422" s="80"/>
      <c r="C1422" s="70"/>
      <c r="D1422" s="70"/>
      <c r="E1422" s="71"/>
      <c r="F1422" s="61"/>
    </row>
    <row r="1423" spans="2:6" x14ac:dyDescent="0.2">
      <c r="B1423" s="80"/>
      <c r="C1423" s="70"/>
      <c r="D1423" s="70"/>
      <c r="E1423" s="71"/>
      <c r="F1423" s="61"/>
    </row>
    <row r="1424" spans="2:6" x14ac:dyDescent="0.2">
      <c r="B1424" s="80"/>
      <c r="C1424" s="70"/>
      <c r="D1424" s="70"/>
      <c r="E1424" s="71"/>
      <c r="F1424" s="61"/>
    </row>
    <row r="1425" spans="2:6" x14ac:dyDescent="0.2">
      <c r="B1425" s="80"/>
      <c r="C1425" s="70"/>
      <c r="D1425" s="70"/>
      <c r="E1425" s="71"/>
      <c r="F1425" s="61"/>
    </row>
    <row r="1426" spans="2:6" x14ac:dyDescent="0.2">
      <c r="B1426" s="80"/>
      <c r="C1426" s="70"/>
      <c r="D1426" s="70"/>
      <c r="E1426" s="71"/>
      <c r="F1426" s="61"/>
    </row>
    <row r="1427" spans="2:6" x14ac:dyDescent="0.2">
      <c r="B1427" s="80"/>
      <c r="C1427" s="70"/>
      <c r="D1427" s="70"/>
      <c r="E1427" s="71"/>
      <c r="F1427" s="61"/>
    </row>
    <row r="1428" spans="2:6" x14ac:dyDescent="0.2">
      <c r="B1428" s="80"/>
      <c r="C1428" s="70"/>
      <c r="D1428" s="70"/>
      <c r="E1428" s="71"/>
      <c r="F1428" s="61"/>
    </row>
    <row r="1429" spans="2:6" x14ac:dyDescent="0.2">
      <c r="B1429" s="80"/>
      <c r="C1429" s="70"/>
      <c r="D1429" s="70"/>
      <c r="E1429" s="71"/>
      <c r="F1429" s="61"/>
    </row>
    <row r="1430" spans="2:6" x14ac:dyDescent="0.2">
      <c r="B1430" s="80"/>
      <c r="C1430" s="70"/>
      <c r="D1430" s="70"/>
      <c r="E1430" s="71"/>
      <c r="F1430" s="61"/>
    </row>
    <row r="1431" spans="2:6" x14ac:dyDescent="0.2">
      <c r="B1431" s="80"/>
      <c r="C1431" s="70"/>
      <c r="D1431" s="70"/>
      <c r="E1431" s="71"/>
      <c r="F1431" s="61"/>
    </row>
    <row r="1432" spans="2:6" x14ac:dyDescent="0.2">
      <c r="B1432" s="80"/>
      <c r="C1432" s="70"/>
      <c r="D1432" s="70"/>
      <c r="E1432" s="71"/>
      <c r="F1432" s="61"/>
    </row>
    <row r="1433" spans="2:6" x14ac:dyDescent="0.2">
      <c r="B1433" s="80"/>
      <c r="C1433" s="70"/>
      <c r="D1433" s="70"/>
      <c r="E1433" s="71"/>
      <c r="F1433" s="61"/>
    </row>
    <row r="1434" spans="2:6" x14ac:dyDescent="0.2">
      <c r="B1434" s="80"/>
      <c r="C1434" s="70"/>
      <c r="D1434" s="70"/>
      <c r="E1434" s="71"/>
      <c r="F1434" s="61"/>
    </row>
    <row r="1435" spans="2:6" x14ac:dyDescent="0.2">
      <c r="B1435" s="80"/>
      <c r="C1435" s="70"/>
      <c r="D1435" s="70"/>
      <c r="E1435" s="71"/>
      <c r="F1435" s="61"/>
    </row>
    <row r="1436" spans="2:6" x14ac:dyDescent="0.2">
      <c r="B1436" s="80"/>
      <c r="C1436" s="70"/>
      <c r="D1436" s="70"/>
      <c r="E1436" s="71"/>
      <c r="F1436" s="61"/>
    </row>
    <row r="1437" spans="2:6" x14ac:dyDescent="0.2">
      <c r="B1437" s="80"/>
      <c r="C1437" s="70"/>
      <c r="D1437" s="70"/>
      <c r="E1437" s="71"/>
      <c r="F1437" s="61"/>
    </row>
    <row r="1438" spans="2:6" x14ac:dyDescent="0.2">
      <c r="B1438" s="80"/>
      <c r="C1438" s="70"/>
      <c r="D1438" s="70"/>
      <c r="E1438" s="71"/>
      <c r="F1438" s="61"/>
    </row>
    <row r="1439" spans="2:6" x14ac:dyDescent="0.2">
      <c r="B1439" s="80"/>
      <c r="C1439" s="70"/>
      <c r="D1439" s="70"/>
      <c r="E1439" s="71"/>
      <c r="F1439" s="61"/>
    </row>
    <row r="1440" spans="2:6" x14ac:dyDescent="0.2">
      <c r="B1440" s="80"/>
      <c r="C1440" s="70"/>
      <c r="D1440" s="70"/>
      <c r="E1440" s="71"/>
      <c r="F1440" s="61"/>
    </row>
    <row r="1441" spans="2:6" x14ac:dyDescent="0.2">
      <c r="B1441" s="80"/>
      <c r="C1441" s="70"/>
      <c r="D1441" s="70"/>
      <c r="E1441" s="71"/>
      <c r="F1441" s="61"/>
    </row>
    <row r="1442" spans="2:6" x14ac:dyDescent="0.2">
      <c r="B1442" s="80"/>
      <c r="C1442" s="70"/>
      <c r="D1442" s="70"/>
      <c r="E1442" s="71"/>
      <c r="F1442" s="61"/>
    </row>
    <row r="1443" spans="2:6" x14ac:dyDescent="0.2">
      <c r="B1443" s="80"/>
      <c r="C1443" s="70"/>
      <c r="D1443" s="70"/>
      <c r="E1443" s="71"/>
      <c r="F1443" s="61"/>
    </row>
    <row r="1444" spans="2:6" x14ac:dyDescent="0.2">
      <c r="B1444" s="80"/>
      <c r="C1444" s="70"/>
      <c r="D1444" s="70"/>
      <c r="E1444" s="71"/>
      <c r="F1444" s="61"/>
    </row>
    <row r="1445" spans="2:6" x14ac:dyDescent="0.2">
      <c r="B1445" s="80"/>
      <c r="C1445" s="70"/>
      <c r="D1445" s="70"/>
      <c r="E1445" s="71"/>
      <c r="F1445" s="61"/>
    </row>
    <row r="1446" spans="2:6" x14ac:dyDescent="0.2">
      <c r="B1446" s="80"/>
      <c r="C1446" s="70"/>
      <c r="D1446" s="70"/>
      <c r="E1446" s="71"/>
      <c r="F1446" s="61"/>
    </row>
    <row r="1447" spans="2:6" x14ac:dyDescent="0.2">
      <c r="B1447" s="80"/>
      <c r="C1447" s="70"/>
      <c r="D1447" s="70"/>
      <c r="E1447" s="71"/>
      <c r="F1447" s="61"/>
    </row>
    <row r="1448" spans="2:6" x14ac:dyDescent="0.2">
      <c r="B1448" s="80"/>
      <c r="C1448" s="70"/>
      <c r="D1448" s="70"/>
      <c r="E1448" s="71"/>
      <c r="F1448" s="61"/>
    </row>
    <row r="1449" spans="2:6" x14ac:dyDescent="0.2">
      <c r="B1449" s="80"/>
      <c r="C1449" s="70"/>
      <c r="D1449" s="70"/>
      <c r="E1449" s="71"/>
      <c r="F1449" s="61"/>
    </row>
    <row r="1450" spans="2:6" x14ac:dyDescent="0.2">
      <c r="B1450" s="80"/>
      <c r="C1450" s="70"/>
      <c r="D1450" s="70"/>
      <c r="E1450" s="71"/>
      <c r="F1450" s="61"/>
    </row>
    <row r="1451" spans="2:6" x14ac:dyDescent="0.2">
      <c r="B1451" s="80"/>
      <c r="C1451" s="70"/>
      <c r="D1451" s="70"/>
      <c r="E1451" s="71"/>
      <c r="F1451" s="61"/>
    </row>
    <row r="1452" spans="2:6" x14ac:dyDescent="0.2">
      <c r="B1452" s="80"/>
      <c r="C1452" s="70"/>
      <c r="D1452" s="70"/>
      <c r="E1452" s="71"/>
      <c r="F1452" s="61"/>
    </row>
    <row r="1453" spans="2:6" x14ac:dyDescent="0.2">
      <c r="B1453" s="80"/>
      <c r="C1453" s="70"/>
      <c r="D1453" s="70"/>
      <c r="E1453" s="71"/>
      <c r="F1453" s="61"/>
    </row>
    <row r="1454" spans="2:6" x14ac:dyDescent="0.2">
      <c r="B1454" s="80"/>
      <c r="C1454" s="70"/>
      <c r="D1454" s="70"/>
      <c r="E1454" s="71"/>
      <c r="F1454" s="61"/>
    </row>
    <row r="1455" spans="2:6" x14ac:dyDescent="0.2">
      <c r="B1455" s="80"/>
      <c r="C1455" s="70"/>
      <c r="D1455" s="70"/>
      <c r="E1455" s="71"/>
      <c r="F1455" s="61"/>
    </row>
    <row r="1456" spans="2:6" x14ac:dyDescent="0.2">
      <c r="B1456" s="80"/>
      <c r="C1456" s="70"/>
      <c r="D1456" s="70"/>
      <c r="E1456" s="71"/>
      <c r="F1456" s="61"/>
    </row>
    <row r="1457" spans="2:6" x14ac:dyDescent="0.2">
      <c r="B1457" s="80"/>
      <c r="C1457" s="70"/>
      <c r="D1457" s="70"/>
      <c r="E1457" s="71"/>
      <c r="F1457" s="61"/>
    </row>
    <row r="1458" spans="2:6" x14ac:dyDescent="0.2">
      <c r="B1458" s="80"/>
      <c r="C1458" s="70"/>
      <c r="D1458" s="70"/>
      <c r="E1458" s="71"/>
      <c r="F1458" s="61"/>
    </row>
    <row r="1459" spans="2:6" x14ac:dyDescent="0.2">
      <c r="B1459" s="80"/>
      <c r="C1459" s="70"/>
      <c r="D1459" s="70"/>
      <c r="E1459" s="71"/>
      <c r="F1459" s="61"/>
    </row>
    <row r="1460" spans="2:6" x14ac:dyDescent="0.2">
      <c r="B1460" s="80"/>
      <c r="C1460" s="70"/>
      <c r="D1460" s="70"/>
      <c r="E1460" s="71"/>
      <c r="F1460" s="61"/>
    </row>
    <row r="1461" spans="2:6" x14ac:dyDescent="0.2">
      <c r="B1461" s="80"/>
      <c r="C1461" s="70"/>
      <c r="D1461" s="70"/>
      <c r="E1461" s="71"/>
      <c r="F1461" s="61"/>
    </row>
    <row r="1462" spans="2:6" x14ac:dyDescent="0.2">
      <c r="B1462" s="80"/>
      <c r="C1462" s="70"/>
      <c r="D1462" s="70"/>
      <c r="E1462" s="71"/>
      <c r="F1462" s="61"/>
    </row>
    <row r="1463" spans="2:6" x14ac:dyDescent="0.2">
      <c r="B1463" s="80"/>
      <c r="C1463" s="70"/>
      <c r="D1463" s="70"/>
      <c r="E1463" s="71"/>
      <c r="F1463" s="61"/>
    </row>
    <row r="1464" spans="2:6" x14ac:dyDescent="0.2">
      <c r="B1464" s="80"/>
      <c r="C1464" s="70"/>
      <c r="D1464" s="70"/>
      <c r="E1464" s="71"/>
      <c r="F1464" s="61"/>
    </row>
    <row r="1465" spans="2:6" x14ac:dyDescent="0.2">
      <c r="B1465" s="80"/>
      <c r="C1465" s="70"/>
      <c r="D1465" s="70"/>
      <c r="E1465" s="71"/>
      <c r="F1465" s="61"/>
    </row>
    <row r="1466" spans="2:6" x14ac:dyDescent="0.2">
      <c r="B1466" s="80"/>
      <c r="C1466" s="70"/>
      <c r="D1466" s="70"/>
      <c r="E1466" s="71"/>
      <c r="F1466" s="61"/>
    </row>
    <row r="1467" spans="2:6" x14ac:dyDescent="0.2">
      <c r="B1467" s="80"/>
      <c r="C1467" s="70"/>
      <c r="D1467" s="70"/>
      <c r="E1467" s="71"/>
      <c r="F1467" s="61"/>
    </row>
    <row r="1468" spans="2:6" x14ac:dyDescent="0.2">
      <c r="B1468" s="80"/>
      <c r="C1468" s="70"/>
      <c r="D1468" s="70"/>
      <c r="E1468" s="71"/>
      <c r="F1468" s="61"/>
    </row>
    <row r="1469" spans="2:6" x14ac:dyDescent="0.2">
      <c r="B1469" s="80"/>
      <c r="C1469" s="70"/>
      <c r="D1469" s="70"/>
      <c r="E1469" s="71"/>
      <c r="F1469" s="61"/>
    </row>
    <row r="1470" spans="2:6" x14ac:dyDescent="0.2">
      <c r="B1470" s="80"/>
      <c r="C1470" s="70"/>
      <c r="D1470" s="70"/>
      <c r="E1470" s="71"/>
      <c r="F1470" s="61"/>
    </row>
    <row r="1471" spans="2:6" x14ac:dyDescent="0.2">
      <c r="B1471" s="80"/>
      <c r="C1471" s="70"/>
      <c r="D1471" s="70"/>
      <c r="E1471" s="71"/>
      <c r="F1471" s="61"/>
    </row>
    <row r="1472" spans="2:6" x14ac:dyDescent="0.2">
      <c r="B1472" s="80"/>
      <c r="C1472" s="70"/>
      <c r="D1472" s="70"/>
      <c r="E1472" s="71"/>
      <c r="F1472" s="61"/>
    </row>
    <row r="1473" spans="2:6" x14ac:dyDescent="0.2">
      <c r="B1473" s="80"/>
      <c r="C1473" s="70"/>
      <c r="D1473" s="70"/>
      <c r="E1473" s="71"/>
      <c r="F1473" s="61"/>
    </row>
    <row r="1474" spans="2:6" x14ac:dyDescent="0.2">
      <c r="B1474" s="80"/>
      <c r="C1474" s="70"/>
      <c r="D1474" s="70"/>
      <c r="E1474" s="71"/>
      <c r="F1474" s="61"/>
    </row>
    <row r="1475" spans="2:6" x14ac:dyDescent="0.2">
      <c r="B1475" s="80"/>
      <c r="C1475" s="70"/>
      <c r="D1475" s="70"/>
      <c r="E1475" s="71"/>
      <c r="F1475" s="61"/>
    </row>
    <row r="1476" spans="2:6" x14ac:dyDescent="0.2">
      <c r="B1476" s="80"/>
      <c r="C1476" s="70"/>
      <c r="D1476" s="70"/>
      <c r="E1476" s="71"/>
      <c r="F1476" s="61"/>
    </row>
    <row r="1477" spans="2:6" x14ac:dyDescent="0.2">
      <c r="B1477" s="80"/>
      <c r="C1477" s="70"/>
      <c r="D1477" s="70"/>
      <c r="E1477" s="71"/>
      <c r="F1477" s="61"/>
    </row>
    <row r="1478" spans="2:6" x14ac:dyDescent="0.2">
      <c r="B1478" s="80"/>
      <c r="C1478" s="70"/>
      <c r="D1478" s="70"/>
      <c r="E1478" s="71"/>
      <c r="F1478" s="61"/>
    </row>
    <row r="1479" spans="2:6" x14ac:dyDescent="0.2">
      <c r="B1479" s="80"/>
      <c r="C1479" s="70"/>
      <c r="D1479" s="70"/>
      <c r="E1479" s="71"/>
      <c r="F1479" s="61"/>
    </row>
    <row r="1480" spans="2:6" x14ac:dyDescent="0.2">
      <c r="B1480" s="80"/>
      <c r="C1480" s="70"/>
      <c r="D1480" s="70"/>
      <c r="E1480" s="71"/>
      <c r="F1480" s="61"/>
    </row>
    <row r="1481" spans="2:6" x14ac:dyDescent="0.2">
      <c r="B1481" s="80"/>
      <c r="C1481" s="70"/>
      <c r="D1481" s="70"/>
      <c r="E1481" s="71"/>
      <c r="F1481" s="61"/>
    </row>
    <row r="1482" spans="2:6" x14ac:dyDescent="0.2">
      <c r="B1482" s="80"/>
      <c r="C1482" s="70"/>
      <c r="D1482" s="70"/>
      <c r="E1482" s="71"/>
      <c r="F1482" s="61"/>
    </row>
    <row r="1483" spans="2:6" x14ac:dyDescent="0.2">
      <c r="B1483" s="80"/>
      <c r="C1483" s="70"/>
      <c r="D1483" s="70"/>
      <c r="E1483" s="71"/>
      <c r="F1483" s="61"/>
    </row>
    <row r="1484" spans="2:6" x14ac:dyDescent="0.2">
      <c r="B1484" s="80"/>
      <c r="C1484" s="70"/>
      <c r="D1484" s="70"/>
      <c r="E1484" s="71"/>
      <c r="F1484" s="61"/>
    </row>
    <row r="1485" spans="2:6" x14ac:dyDescent="0.2">
      <c r="B1485" s="80"/>
      <c r="C1485" s="70"/>
      <c r="D1485" s="70"/>
      <c r="E1485" s="71"/>
      <c r="F1485" s="61"/>
    </row>
    <row r="1486" spans="2:6" x14ac:dyDescent="0.2">
      <c r="B1486" s="80"/>
      <c r="C1486" s="70"/>
      <c r="D1486" s="70"/>
      <c r="E1486" s="71"/>
      <c r="F1486" s="61"/>
    </row>
    <row r="1487" spans="2:6" x14ac:dyDescent="0.2">
      <c r="B1487" s="80"/>
      <c r="C1487" s="70"/>
      <c r="D1487" s="70"/>
      <c r="E1487" s="71"/>
      <c r="F1487" s="61"/>
    </row>
    <row r="1488" spans="2:6" x14ac:dyDescent="0.2">
      <c r="B1488" s="80"/>
      <c r="C1488" s="70"/>
      <c r="D1488" s="70"/>
      <c r="E1488" s="71"/>
      <c r="F1488" s="61"/>
    </row>
    <row r="1489" spans="2:6" x14ac:dyDescent="0.2">
      <c r="B1489" s="80"/>
      <c r="C1489" s="70"/>
      <c r="D1489" s="70"/>
      <c r="E1489" s="71"/>
      <c r="F1489" s="61"/>
    </row>
    <row r="1490" spans="2:6" x14ac:dyDescent="0.2">
      <c r="B1490" s="80"/>
      <c r="C1490" s="70"/>
      <c r="D1490" s="70"/>
      <c r="E1490" s="71"/>
      <c r="F1490" s="61"/>
    </row>
    <row r="1491" spans="2:6" x14ac:dyDescent="0.2">
      <c r="B1491" s="80"/>
      <c r="C1491" s="70"/>
      <c r="D1491" s="70"/>
      <c r="E1491" s="71"/>
      <c r="F1491" s="61"/>
    </row>
    <row r="1492" spans="2:6" x14ac:dyDescent="0.2">
      <c r="B1492" s="80"/>
      <c r="C1492" s="70"/>
      <c r="D1492" s="70"/>
      <c r="E1492" s="71"/>
      <c r="F1492" s="61"/>
    </row>
    <row r="1493" spans="2:6" x14ac:dyDescent="0.2">
      <c r="B1493" s="80"/>
      <c r="C1493" s="70"/>
      <c r="D1493" s="70"/>
      <c r="E1493" s="71"/>
      <c r="F1493" s="61"/>
    </row>
    <row r="1494" spans="2:6" x14ac:dyDescent="0.2">
      <c r="B1494" s="80"/>
      <c r="C1494" s="70"/>
      <c r="D1494" s="70"/>
      <c r="E1494" s="71"/>
      <c r="F1494" s="61"/>
    </row>
    <row r="1495" spans="2:6" x14ac:dyDescent="0.2">
      <c r="B1495" s="80"/>
      <c r="C1495" s="70"/>
      <c r="D1495" s="70"/>
      <c r="E1495" s="71"/>
      <c r="F1495" s="61"/>
    </row>
    <row r="1496" spans="2:6" x14ac:dyDescent="0.2">
      <c r="B1496" s="80"/>
      <c r="C1496" s="70"/>
      <c r="D1496" s="70"/>
      <c r="E1496" s="71"/>
      <c r="F1496" s="61"/>
    </row>
    <row r="1497" spans="2:6" x14ac:dyDescent="0.2">
      <c r="B1497" s="80"/>
      <c r="C1497" s="70"/>
      <c r="D1497" s="70"/>
      <c r="E1497" s="71"/>
      <c r="F1497" s="61"/>
    </row>
    <row r="1498" spans="2:6" x14ac:dyDescent="0.2">
      <c r="B1498" s="80"/>
      <c r="C1498" s="70"/>
      <c r="D1498" s="70"/>
      <c r="E1498" s="71"/>
      <c r="F1498" s="61"/>
    </row>
    <row r="1499" spans="2:6" x14ac:dyDescent="0.2">
      <c r="B1499" s="80"/>
      <c r="C1499" s="70"/>
      <c r="D1499" s="70"/>
      <c r="E1499" s="71"/>
      <c r="F1499" s="61"/>
    </row>
    <row r="1500" spans="2:6" x14ac:dyDescent="0.2">
      <c r="B1500" s="80"/>
      <c r="C1500" s="70"/>
      <c r="D1500" s="70"/>
      <c r="E1500" s="71"/>
      <c r="F1500" s="61"/>
    </row>
    <row r="1501" spans="2:6" x14ac:dyDescent="0.2">
      <c r="B1501" s="80"/>
      <c r="C1501" s="70"/>
      <c r="D1501" s="70"/>
      <c r="E1501" s="71"/>
      <c r="F1501" s="61"/>
    </row>
    <row r="1502" spans="2:6" x14ac:dyDescent="0.2">
      <c r="B1502" s="80"/>
      <c r="C1502" s="70"/>
      <c r="D1502" s="70"/>
      <c r="E1502" s="71"/>
      <c r="F1502" s="61"/>
    </row>
    <row r="1503" spans="2:6" x14ac:dyDescent="0.2">
      <c r="B1503" s="80"/>
      <c r="C1503" s="70"/>
      <c r="D1503" s="70"/>
      <c r="E1503" s="71"/>
      <c r="F1503" s="61"/>
    </row>
    <row r="1504" spans="2:6" x14ac:dyDescent="0.2">
      <c r="B1504" s="80"/>
      <c r="C1504" s="70"/>
      <c r="D1504" s="70"/>
      <c r="E1504" s="71"/>
      <c r="F1504" s="61"/>
    </row>
    <row r="1505" spans="2:6" x14ac:dyDescent="0.2">
      <c r="B1505" s="80"/>
      <c r="C1505" s="70"/>
      <c r="D1505" s="70"/>
      <c r="E1505" s="71"/>
      <c r="F1505" s="61"/>
    </row>
    <row r="1506" spans="2:6" x14ac:dyDescent="0.2">
      <c r="B1506" s="80"/>
      <c r="C1506" s="70"/>
      <c r="D1506" s="70"/>
      <c r="E1506" s="71"/>
      <c r="F1506" s="61"/>
    </row>
    <row r="1507" spans="2:6" x14ac:dyDescent="0.2">
      <c r="B1507" s="80"/>
      <c r="C1507" s="70"/>
      <c r="D1507" s="70"/>
      <c r="E1507" s="71"/>
      <c r="F1507" s="61"/>
    </row>
    <row r="1508" spans="2:6" x14ac:dyDescent="0.2">
      <c r="B1508" s="80"/>
      <c r="C1508" s="70"/>
      <c r="D1508" s="70"/>
      <c r="E1508" s="71"/>
      <c r="F1508" s="61"/>
    </row>
    <row r="1509" spans="2:6" x14ac:dyDescent="0.2">
      <c r="B1509" s="80"/>
      <c r="C1509" s="70"/>
      <c r="D1509" s="70"/>
      <c r="E1509" s="71"/>
      <c r="F1509" s="61"/>
    </row>
    <row r="1510" spans="2:6" x14ac:dyDescent="0.2">
      <c r="B1510" s="80"/>
      <c r="C1510" s="70"/>
      <c r="D1510" s="70"/>
      <c r="E1510" s="71"/>
      <c r="F1510" s="61"/>
    </row>
    <row r="1511" spans="2:6" x14ac:dyDescent="0.2">
      <c r="B1511" s="80"/>
      <c r="C1511" s="70"/>
      <c r="D1511" s="70"/>
      <c r="E1511" s="71"/>
      <c r="F1511" s="61"/>
    </row>
    <row r="1512" spans="2:6" x14ac:dyDescent="0.2">
      <c r="B1512" s="80"/>
      <c r="C1512" s="70"/>
      <c r="D1512" s="70"/>
      <c r="E1512" s="71"/>
      <c r="F1512" s="61"/>
    </row>
    <row r="1513" spans="2:6" x14ac:dyDescent="0.2">
      <c r="B1513" s="80"/>
      <c r="C1513" s="70"/>
      <c r="D1513" s="70"/>
      <c r="E1513" s="71"/>
      <c r="F1513" s="61"/>
    </row>
    <row r="1514" spans="2:6" x14ac:dyDescent="0.2">
      <c r="B1514" s="80"/>
      <c r="C1514" s="70"/>
      <c r="D1514" s="70"/>
      <c r="E1514" s="71"/>
      <c r="F1514" s="61"/>
    </row>
    <row r="1515" spans="2:6" x14ac:dyDescent="0.2">
      <c r="B1515" s="80"/>
      <c r="C1515" s="70"/>
      <c r="D1515" s="70"/>
      <c r="E1515" s="71"/>
      <c r="F1515" s="61"/>
    </row>
    <row r="1516" spans="2:6" x14ac:dyDescent="0.2">
      <c r="B1516" s="80"/>
      <c r="C1516" s="70"/>
      <c r="D1516" s="70"/>
      <c r="E1516" s="71"/>
      <c r="F1516" s="61"/>
    </row>
    <row r="1517" spans="2:6" x14ac:dyDescent="0.2">
      <c r="B1517" s="80"/>
      <c r="C1517" s="70"/>
      <c r="D1517" s="70"/>
      <c r="E1517" s="71"/>
      <c r="F1517" s="61"/>
    </row>
    <row r="1518" spans="2:6" x14ac:dyDescent="0.2">
      <c r="B1518" s="80"/>
      <c r="C1518" s="70"/>
      <c r="D1518" s="70"/>
      <c r="E1518" s="71"/>
      <c r="F1518" s="61"/>
    </row>
    <row r="1519" spans="2:6" x14ac:dyDescent="0.2">
      <c r="B1519" s="80"/>
      <c r="C1519" s="70"/>
      <c r="D1519" s="70"/>
      <c r="E1519" s="71"/>
      <c r="F1519" s="61"/>
    </row>
    <row r="1520" spans="2:6" x14ac:dyDescent="0.2">
      <c r="B1520" s="80"/>
      <c r="C1520" s="70"/>
      <c r="D1520" s="70"/>
      <c r="E1520" s="71"/>
      <c r="F1520" s="61"/>
    </row>
    <row r="1521" spans="2:6" x14ac:dyDescent="0.2">
      <c r="B1521" s="80"/>
      <c r="C1521" s="70"/>
      <c r="D1521" s="70"/>
      <c r="E1521" s="71"/>
      <c r="F1521" s="61"/>
    </row>
    <row r="1522" spans="2:6" x14ac:dyDescent="0.2">
      <c r="B1522" s="80"/>
      <c r="C1522" s="70"/>
      <c r="D1522" s="70"/>
      <c r="E1522" s="71"/>
      <c r="F1522" s="61"/>
    </row>
    <row r="1523" spans="2:6" x14ac:dyDescent="0.2">
      <c r="B1523" s="80"/>
      <c r="C1523" s="70"/>
      <c r="D1523" s="70"/>
      <c r="E1523" s="71"/>
      <c r="F1523" s="61"/>
    </row>
    <row r="1524" spans="2:6" x14ac:dyDescent="0.2">
      <c r="B1524" s="80"/>
      <c r="C1524" s="70"/>
      <c r="D1524" s="70"/>
      <c r="E1524" s="71"/>
      <c r="F1524" s="61"/>
    </row>
    <row r="1525" spans="2:6" x14ac:dyDescent="0.2">
      <c r="B1525" s="80"/>
      <c r="C1525" s="70"/>
      <c r="D1525" s="70"/>
      <c r="E1525" s="71"/>
      <c r="F1525" s="61"/>
    </row>
    <row r="1526" spans="2:6" x14ac:dyDescent="0.2">
      <c r="B1526" s="80"/>
      <c r="C1526" s="70"/>
      <c r="D1526" s="70"/>
      <c r="E1526" s="71"/>
      <c r="F1526" s="61"/>
    </row>
    <row r="1527" spans="2:6" x14ac:dyDescent="0.2">
      <c r="B1527" s="80"/>
      <c r="C1527" s="70"/>
      <c r="D1527" s="70"/>
      <c r="E1527" s="71"/>
      <c r="F1527" s="61"/>
    </row>
    <row r="1528" spans="2:6" x14ac:dyDescent="0.2">
      <c r="B1528" s="80"/>
      <c r="C1528" s="70"/>
      <c r="D1528" s="70"/>
      <c r="E1528" s="71"/>
      <c r="F1528" s="61"/>
    </row>
    <row r="1529" spans="2:6" x14ac:dyDescent="0.2">
      <c r="B1529" s="80"/>
      <c r="C1529" s="70"/>
      <c r="D1529" s="70"/>
      <c r="E1529" s="71"/>
      <c r="F1529" s="61"/>
    </row>
    <row r="1530" spans="2:6" x14ac:dyDescent="0.2">
      <c r="B1530" s="80"/>
      <c r="C1530" s="70"/>
      <c r="D1530" s="70"/>
      <c r="E1530" s="71"/>
      <c r="F1530" s="61"/>
    </row>
    <row r="1531" spans="2:6" x14ac:dyDescent="0.2">
      <c r="B1531" s="80"/>
      <c r="C1531" s="70"/>
      <c r="D1531" s="70"/>
      <c r="E1531" s="71"/>
      <c r="F1531" s="61"/>
    </row>
    <row r="1532" spans="2:6" x14ac:dyDescent="0.2">
      <c r="B1532" s="80"/>
      <c r="C1532" s="70"/>
      <c r="D1532" s="70"/>
      <c r="E1532" s="71"/>
      <c r="F1532" s="61"/>
    </row>
    <row r="1533" spans="2:6" x14ac:dyDescent="0.2">
      <c r="B1533" s="80"/>
      <c r="C1533" s="70"/>
      <c r="D1533" s="70"/>
      <c r="E1533" s="71"/>
      <c r="F1533" s="61"/>
    </row>
    <row r="1534" spans="2:6" x14ac:dyDescent="0.2">
      <c r="B1534" s="80"/>
      <c r="C1534" s="70"/>
      <c r="D1534" s="70"/>
      <c r="E1534" s="71"/>
      <c r="F1534" s="61"/>
    </row>
    <row r="1535" spans="2:6" x14ac:dyDescent="0.2">
      <c r="B1535" s="80"/>
      <c r="C1535" s="70"/>
      <c r="D1535" s="70"/>
      <c r="E1535" s="71"/>
      <c r="F1535" s="61"/>
    </row>
    <row r="1536" spans="2:6" x14ac:dyDescent="0.2">
      <c r="B1536" s="80"/>
      <c r="C1536" s="70"/>
      <c r="D1536" s="70"/>
      <c r="E1536" s="71"/>
      <c r="F1536" s="61"/>
    </row>
    <row r="1537" spans="2:6" x14ac:dyDescent="0.2">
      <c r="B1537" s="80"/>
      <c r="C1537" s="70"/>
      <c r="D1537" s="70"/>
      <c r="E1537" s="71"/>
      <c r="F1537" s="61"/>
    </row>
    <row r="1538" spans="2:6" x14ac:dyDescent="0.2">
      <c r="B1538" s="80"/>
      <c r="C1538" s="70"/>
      <c r="D1538" s="70"/>
      <c r="E1538" s="71"/>
      <c r="F1538" s="61"/>
    </row>
    <row r="1539" spans="2:6" x14ac:dyDescent="0.2">
      <c r="B1539" s="80"/>
      <c r="C1539" s="70"/>
      <c r="D1539" s="70"/>
      <c r="E1539" s="71"/>
      <c r="F1539" s="61"/>
    </row>
    <row r="1540" spans="2:6" x14ac:dyDescent="0.2">
      <c r="B1540" s="80"/>
      <c r="C1540" s="70"/>
      <c r="D1540" s="70"/>
      <c r="E1540" s="71"/>
      <c r="F1540" s="61"/>
    </row>
    <row r="1541" spans="2:6" x14ac:dyDescent="0.2">
      <c r="B1541" s="80"/>
      <c r="C1541" s="70"/>
      <c r="D1541" s="70"/>
      <c r="E1541" s="71"/>
      <c r="F1541" s="61"/>
    </row>
    <row r="1542" spans="2:6" x14ac:dyDescent="0.2">
      <c r="B1542" s="80"/>
      <c r="C1542" s="70"/>
      <c r="D1542" s="70"/>
      <c r="E1542" s="71"/>
      <c r="F1542" s="61"/>
    </row>
    <row r="1543" spans="2:6" x14ac:dyDescent="0.2">
      <c r="B1543" s="80"/>
      <c r="C1543" s="70"/>
      <c r="D1543" s="70"/>
      <c r="E1543" s="71"/>
      <c r="F1543" s="61"/>
    </row>
    <row r="1544" spans="2:6" x14ac:dyDescent="0.2">
      <c r="B1544" s="80"/>
      <c r="C1544" s="70"/>
      <c r="D1544" s="70"/>
      <c r="E1544" s="71"/>
      <c r="F1544" s="61"/>
    </row>
    <row r="1545" spans="2:6" x14ac:dyDescent="0.2">
      <c r="B1545" s="80"/>
      <c r="C1545" s="70"/>
      <c r="D1545" s="70"/>
      <c r="E1545" s="71"/>
      <c r="F1545" s="61"/>
    </row>
    <row r="1546" spans="2:6" x14ac:dyDescent="0.2">
      <c r="B1546" s="80"/>
      <c r="C1546" s="70"/>
      <c r="D1546" s="70"/>
      <c r="E1546" s="71"/>
      <c r="F1546" s="61"/>
    </row>
    <row r="1547" spans="2:6" x14ac:dyDescent="0.2">
      <c r="B1547" s="80"/>
      <c r="C1547" s="70"/>
      <c r="D1547" s="70"/>
      <c r="E1547" s="71"/>
      <c r="F1547" s="61"/>
    </row>
    <row r="1548" spans="2:6" x14ac:dyDescent="0.2">
      <c r="B1548" s="80"/>
      <c r="C1548" s="70"/>
      <c r="D1548" s="70"/>
      <c r="E1548" s="71"/>
      <c r="F1548" s="61"/>
    </row>
    <row r="1549" spans="2:6" x14ac:dyDescent="0.2">
      <c r="B1549" s="80"/>
      <c r="C1549" s="70"/>
      <c r="D1549" s="70"/>
      <c r="E1549" s="71"/>
      <c r="F1549" s="61"/>
    </row>
    <row r="1550" spans="2:6" x14ac:dyDescent="0.2">
      <c r="B1550" s="80"/>
      <c r="C1550" s="70"/>
      <c r="D1550" s="70"/>
      <c r="E1550" s="71"/>
      <c r="F1550" s="61"/>
    </row>
    <row r="1551" spans="2:6" x14ac:dyDescent="0.2">
      <c r="B1551" s="80"/>
      <c r="C1551" s="70"/>
      <c r="D1551" s="70"/>
      <c r="E1551" s="71"/>
      <c r="F1551" s="61"/>
    </row>
    <row r="1552" spans="2:6" x14ac:dyDescent="0.2">
      <c r="B1552" s="80"/>
      <c r="C1552" s="70"/>
      <c r="D1552" s="70"/>
      <c r="E1552" s="71"/>
      <c r="F1552" s="61"/>
    </row>
    <row r="1553" spans="2:6" x14ac:dyDescent="0.2">
      <c r="B1553" s="80"/>
      <c r="C1553" s="70"/>
      <c r="D1553" s="70"/>
      <c r="E1553" s="71"/>
      <c r="F1553" s="61"/>
    </row>
    <row r="1554" spans="2:6" x14ac:dyDescent="0.2">
      <c r="B1554" s="80"/>
      <c r="C1554" s="70"/>
      <c r="D1554" s="70"/>
      <c r="E1554" s="71"/>
      <c r="F1554" s="61"/>
    </row>
    <row r="1555" spans="2:6" x14ac:dyDescent="0.2">
      <c r="B1555" s="80"/>
      <c r="C1555" s="70"/>
      <c r="D1555" s="70"/>
      <c r="E1555" s="71"/>
      <c r="F1555" s="61"/>
    </row>
    <row r="1556" spans="2:6" x14ac:dyDescent="0.2">
      <c r="B1556" s="80"/>
      <c r="C1556" s="70"/>
      <c r="D1556" s="70"/>
      <c r="E1556" s="71"/>
      <c r="F1556" s="61"/>
    </row>
    <row r="1557" spans="2:6" x14ac:dyDescent="0.2">
      <c r="B1557" s="80"/>
      <c r="C1557" s="70"/>
      <c r="D1557" s="70"/>
      <c r="E1557" s="71"/>
      <c r="F1557" s="61"/>
    </row>
    <row r="1558" spans="2:6" x14ac:dyDescent="0.2">
      <c r="B1558" s="80"/>
      <c r="C1558" s="70"/>
      <c r="D1558" s="70"/>
      <c r="E1558" s="71"/>
      <c r="F1558" s="61"/>
    </row>
    <row r="1559" spans="2:6" x14ac:dyDescent="0.2">
      <c r="B1559" s="80"/>
      <c r="C1559" s="70"/>
      <c r="D1559" s="70"/>
      <c r="E1559" s="71"/>
      <c r="F1559" s="61"/>
    </row>
    <row r="1560" spans="2:6" x14ac:dyDescent="0.2">
      <c r="B1560" s="80"/>
      <c r="C1560" s="70"/>
      <c r="D1560" s="70"/>
      <c r="E1560" s="71"/>
      <c r="F1560" s="61"/>
    </row>
    <row r="1561" spans="2:6" x14ac:dyDescent="0.2">
      <c r="B1561" s="80"/>
      <c r="C1561" s="70"/>
      <c r="D1561" s="70"/>
      <c r="E1561" s="71"/>
      <c r="F1561" s="61"/>
    </row>
    <row r="1562" spans="2:6" x14ac:dyDescent="0.2">
      <c r="B1562" s="80"/>
      <c r="C1562" s="70"/>
      <c r="D1562" s="70"/>
      <c r="E1562" s="71"/>
      <c r="F1562" s="61"/>
    </row>
    <row r="1563" spans="2:6" x14ac:dyDescent="0.2">
      <c r="B1563" s="80"/>
      <c r="C1563" s="70"/>
      <c r="D1563" s="70"/>
      <c r="E1563" s="71"/>
      <c r="F1563" s="61"/>
    </row>
    <row r="1564" spans="2:6" x14ac:dyDescent="0.2">
      <c r="B1564" s="80"/>
      <c r="C1564" s="70"/>
      <c r="D1564" s="70"/>
      <c r="E1564" s="71"/>
      <c r="F1564" s="61"/>
    </row>
    <row r="1565" spans="2:6" x14ac:dyDescent="0.2">
      <c r="B1565" s="80"/>
      <c r="C1565" s="70"/>
      <c r="D1565" s="70"/>
      <c r="E1565" s="71"/>
      <c r="F1565" s="61"/>
    </row>
    <row r="1566" spans="2:6" x14ac:dyDescent="0.2">
      <c r="B1566" s="80"/>
      <c r="C1566" s="70"/>
      <c r="D1566" s="70"/>
      <c r="E1566" s="71"/>
      <c r="F1566" s="61"/>
    </row>
    <row r="1567" spans="2:6" x14ac:dyDescent="0.2">
      <c r="B1567" s="80"/>
      <c r="C1567" s="70"/>
      <c r="D1567" s="70"/>
      <c r="E1567" s="71"/>
      <c r="F1567" s="61"/>
    </row>
    <row r="1568" spans="2:6" x14ac:dyDescent="0.2">
      <c r="B1568" s="80"/>
      <c r="C1568" s="70"/>
      <c r="D1568" s="70"/>
      <c r="E1568" s="71"/>
      <c r="F1568" s="61"/>
    </row>
    <row r="1569" spans="2:6" x14ac:dyDescent="0.2">
      <c r="B1569" s="80"/>
      <c r="C1569" s="70"/>
      <c r="D1569" s="70"/>
      <c r="E1569" s="71"/>
      <c r="F1569" s="61"/>
    </row>
    <row r="1570" spans="2:6" x14ac:dyDescent="0.2">
      <c r="B1570" s="80"/>
      <c r="C1570" s="70"/>
      <c r="D1570" s="70"/>
      <c r="E1570" s="71"/>
      <c r="F1570" s="61"/>
    </row>
    <row r="1571" spans="2:6" x14ac:dyDescent="0.2">
      <c r="B1571" s="80"/>
      <c r="C1571" s="70"/>
      <c r="D1571" s="70"/>
      <c r="E1571" s="71"/>
      <c r="F1571" s="61"/>
    </row>
    <row r="1572" spans="2:6" x14ac:dyDescent="0.2">
      <c r="B1572" s="80"/>
      <c r="C1572" s="70"/>
      <c r="D1572" s="70"/>
      <c r="E1572" s="71"/>
      <c r="F1572" s="61"/>
    </row>
    <row r="1573" spans="2:6" x14ac:dyDescent="0.2">
      <c r="B1573" s="80"/>
      <c r="C1573" s="70"/>
      <c r="D1573" s="70"/>
      <c r="E1573" s="71"/>
      <c r="F1573" s="61"/>
    </row>
    <row r="1574" spans="2:6" x14ac:dyDescent="0.2">
      <c r="B1574" s="80"/>
      <c r="C1574" s="70"/>
      <c r="D1574" s="70"/>
      <c r="E1574" s="71"/>
      <c r="F1574" s="61"/>
    </row>
    <row r="1575" spans="2:6" x14ac:dyDescent="0.2">
      <c r="B1575" s="80"/>
      <c r="C1575" s="70"/>
      <c r="D1575" s="70"/>
      <c r="E1575" s="71"/>
      <c r="F1575" s="61"/>
    </row>
    <row r="1576" spans="2:6" x14ac:dyDescent="0.2">
      <c r="B1576" s="80"/>
      <c r="C1576" s="70"/>
      <c r="D1576" s="70"/>
      <c r="E1576" s="71"/>
      <c r="F1576" s="61"/>
    </row>
    <row r="1577" spans="2:6" x14ac:dyDescent="0.2">
      <c r="B1577" s="80"/>
      <c r="C1577" s="70"/>
      <c r="D1577" s="70"/>
      <c r="E1577" s="71"/>
      <c r="F1577" s="61"/>
    </row>
    <row r="1578" spans="2:6" x14ac:dyDescent="0.2">
      <c r="B1578" s="80"/>
      <c r="C1578" s="70"/>
      <c r="D1578" s="70"/>
      <c r="E1578" s="71"/>
      <c r="F1578" s="61"/>
    </row>
    <row r="1579" spans="2:6" x14ac:dyDescent="0.2">
      <c r="B1579" s="80"/>
      <c r="C1579" s="70"/>
      <c r="D1579" s="70"/>
      <c r="E1579" s="71"/>
      <c r="F1579" s="61"/>
    </row>
    <row r="1580" spans="2:6" x14ac:dyDescent="0.2">
      <c r="B1580" s="80"/>
      <c r="C1580" s="70"/>
      <c r="D1580" s="70"/>
      <c r="E1580" s="71"/>
      <c r="F1580" s="61"/>
    </row>
    <row r="1581" spans="2:6" x14ac:dyDescent="0.2">
      <c r="B1581" s="80"/>
      <c r="C1581" s="70"/>
      <c r="D1581" s="70"/>
      <c r="E1581" s="71"/>
      <c r="F1581" s="61"/>
    </row>
    <row r="1582" spans="2:6" x14ac:dyDescent="0.2">
      <c r="B1582" s="80"/>
      <c r="C1582" s="70"/>
      <c r="D1582" s="70"/>
      <c r="E1582" s="71"/>
      <c r="F1582" s="61"/>
    </row>
    <row r="1583" spans="2:6" x14ac:dyDescent="0.2">
      <c r="B1583" s="80"/>
      <c r="C1583" s="70"/>
      <c r="D1583" s="70"/>
      <c r="E1583" s="71"/>
      <c r="F1583" s="61"/>
    </row>
    <row r="1584" spans="2:6" x14ac:dyDescent="0.2">
      <c r="B1584" s="80"/>
      <c r="C1584" s="70"/>
      <c r="D1584" s="70"/>
      <c r="E1584" s="71"/>
      <c r="F1584" s="61"/>
    </row>
    <row r="1585" spans="2:6" x14ac:dyDescent="0.2">
      <c r="B1585" s="80"/>
      <c r="C1585" s="70"/>
      <c r="D1585" s="70"/>
      <c r="E1585" s="71"/>
      <c r="F1585" s="61"/>
    </row>
    <row r="1586" spans="2:6" x14ac:dyDescent="0.2">
      <c r="B1586" s="80"/>
      <c r="C1586" s="70"/>
      <c r="D1586" s="70"/>
      <c r="E1586" s="71"/>
      <c r="F1586" s="61"/>
    </row>
    <row r="1587" spans="2:6" x14ac:dyDescent="0.2">
      <c r="B1587" s="80"/>
      <c r="C1587" s="70"/>
      <c r="D1587" s="70"/>
      <c r="E1587" s="71"/>
      <c r="F1587" s="61"/>
    </row>
    <row r="1588" spans="2:6" x14ac:dyDescent="0.2">
      <c r="B1588" s="80"/>
      <c r="C1588" s="70"/>
      <c r="D1588" s="70"/>
      <c r="E1588" s="71"/>
      <c r="F1588" s="61"/>
    </row>
    <row r="1589" spans="2:6" x14ac:dyDescent="0.2">
      <c r="B1589" s="80"/>
      <c r="C1589" s="70"/>
      <c r="D1589" s="70"/>
      <c r="E1589" s="71"/>
      <c r="F1589" s="61"/>
    </row>
    <row r="1590" spans="2:6" x14ac:dyDescent="0.2">
      <c r="B1590" s="80"/>
      <c r="C1590" s="70"/>
      <c r="D1590" s="70"/>
      <c r="E1590" s="71"/>
      <c r="F1590" s="61"/>
    </row>
    <row r="1591" spans="2:6" x14ac:dyDescent="0.2">
      <c r="B1591" s="80"/>
      <c r="C1591" s="70"/>
      <c r="D1591" s="70"/>
      <c r="E1591" s="71"/>
      <c r="F1591" s="61"/>
    </row>
    <row r="1592" spans="2:6" x14ac:dyDescent="0.2">
      <c r="B1592" s="80"/>
      <c r="C1592" s="70"/>
      <c r="D1592" s="70"/>
      <c r="E1592" s="71"/>
      <c r="F1592" s="61"/>
    </row>
    <row r="1593" spans="2:6" x14ac:dyDescent="0.2">
      <c r="B1593" s="80"/>
      <c r="C1593" s="70"/>
      <c r="D1593" s="70"/>
      <c r="E1593" s="71"/>
      <c r="F1593" s="61"/>
    </row>
    <row r="1594" spans="2:6" x14ac:dyDescent="0.2">
      <c r="B1594" s="80"/>
      <c r="C1594" s="70"/>
      <c r="D1594" s="70"/>
      <c r="E1594" s="71"/>
      <c r="F1594" s="61"/>
    </row>
    <row r="1595" spans="2:6" x14ac:dyDescent="0.2">
      <c r="B1595" s="80"/>
      <c r="C1595" s="70"/>
      <c r="D1595" s="70"/>
      <c r="E1595" s="71"/>
      <c r="F1595" s="61"/>
    </row>
    <row r="1596" spans="2:6" x14ac:dyDescent="0.2">
      <c r="B1596" s="80"/>
      <c r="C1596" s="70"/>
      <c r="D1596" s="70"/>
      <c r="E1596" s="71"/>
      <c r="F1596" s="61"/>
    </row>
    <row r="1597" spans="2:6" x14ac:dyDescent="0.2">
      <c r="B1597" s="80"/>
      <c r="C1597" s="70"/>
      <c r="D1597" s="70"/>
      <c r="E1597" s="71"/>
      <c r="F1597" s="61"/>
    </row>
    <row r="1598" spans="2:6" x14ac:dyDescent="0.2">
      <c r="B1598" s="80"/>
      <c r="C1598" s="70"/>
      <c r="D1598" s="70"/>
      <c r="E1598" s="71"/>
      <c r="F1598" s="61"/>
    </row>
    <row r="1599" spans="2:6" x14ac:dyDescent="0.2">
      <c r="B1599" s="80"/>
      <c r="C1599" s="70"/>
      <c r="D1599" s="70"/>
      <c r="E1599" s="71"/>
      <c r="F1599" s="61"/>
    </row>
    <row r="1600" spans="2:6" x14ac:dyDescent="0.2">
      <c r="B1600" s="80"/>
      <c r="C1600" s="70"/>
      <c r="D1600" s="70"/>
      <c r="E1600" s="71"/>
      <c r="F1600" s="61"/>
    </row>
    <row r="1601" spans="2:6" x14ac:dyDescent="0.2">
      <c r="B1601" s="80"/>
      <c r="C1601" s="70"/>
      <c r="D1601" s="70"/>
      <c r="E1601" s="71"/>
      <c r="F1601" s="61"/>
    </row>
    <row r="1602" spans="2:6" x14ac:dyDescent="0.2">
      <c r="B1602" s="80"/>
      <c r="C1602" s="70"/>
      <c r="D1602" s="70"/>
      <c r="E1602" s="71"/>
      <c r="F1602" s="61"/>
    </row>
    <row r="1603" spans="2:6" x14ac:dyDescent="0.2">
      <c r="B1603" s="80"/>
      <c r="C1603" s="70"/>
      <c r="D1603" s="70"/>
      <c r="E1603" s="71"/>
      <c r="F1603" s="61"/>
    </row>
    <row r="1604" spans="2:6" x14ac:dyDescent="0.2">
      <c r="B1604" s="80"/>
      <c r="C1604" s="70"/>
      <c r="D1604" s="70"/>
      <c r="E1604" s="71"/>
      <c r="F1604" s="61"/>
    </row>
    <row r="1605" spans="2:6" x14ac:dyDescent="0.2">
      <c r="B1605" s="80"/>
      <c r="C1605" s="70"/>
      <c r="D1605" s="70"/>
      <c r="E1605" s="71"/>
      <c r="F1605" s="61"/>
    </row>
    <row r="1606" spans="2:6" x14ac:dyDescent="0.2">
      <c r="B1606" s="80"/>
      <c r="C1606" s="70"/>
      <c r="D1606" s="70"/>
      <c r="E1606" s="71"/>
      <c r="F1606" s="61"/>
    </row>
    <row r="1607" spans="2:6" x14ac:dyDescent="0.2">
      <c r="B1607" s="80"/>
      <c r="C1607" s="70"/>
      <c r="D1607" s="70"/>
      <c r="E1607" s="71"/>
      <c r="F1607" s="61"/>
    </row>
    <row r="1608" spans="2:6" x14ac:dyDescent="0.2">
      <c r="B1608" s="80"/>
      <c r="C1608" s="70"/>
      <c r="D1608" s="70"/>
      <c r="E1608" s="71"/>
      <c r="F1608" s="61"/>
    </row>
    <row r="1609" spans="2:6" x14ac:dyDescent="0.2">
      <c r="B1609" s="80"/>
      <c r="C1609" s="70"/>
      <c r="D1609" s="70"/>
      <c r="E1609" s="71"/>
      <c r="F1609" s="61"/>
    </row>
    <row r="1610" spans="2:6" x14ac:dyDescent="0.2">
      <c r="B1610" s="80"/>
      <c r="C1610" s="70"/>
      <c r="D1610" s="70"/>
      <c r="E1610" s="71"/>
      <c r="F1610" s="61"/>
    </row>
    <row r="1611" spans="2:6" x14ac:dyDescent="0.2">
      <c r="B1611" s="80"/>
      <c r="C1611" s="70"/>
      <c r="D1611" s="70"/>
      <c r="E1611" s="71"/>
      <c r="F1611" s="61"/>
    </row>
    <row r="1612" spans="2:6" x14ac:dyDescent="0.2">
      <c r="B1612" s="80"/>
      <c r="C1612" s="70"/>
      <c r="D1612" s="70"/>
      <c r="E1612" s="71"/>
      <c r="F1612" s="61"/>
    </row>
    <row r="1613" spans="2:6" x14ac:dyDescent="0.2">
      <c r="B1613" s="80"/>
      <c r="C1613" s="70"/>
      <c r="D1613" s="70"/>
      <c r="E1613" s="71"/>
      <c r="F1613" s="61"/>
    </row>
    <row r="1614" spans="2:6" x14ac:dyDescent="0.2">
      <c r="B1614" s="80"/>
      <c r="C1614" s="70"/>
      <c r="D1614" s="70"/>
      <c r="E1614" s="71"/>
      <c r="F1614" s="61"/>
    </row>
    <row r="1615" spans="2:6" x14ac:dyDescent="0.2">
      <c r="B1615" s="80"/>
      <c r="C1615" s="70"/>
      <c r="D1615" s="70"/>
      <c r="E1615" s="71"/>
      <c r="F1615" s="61"/>
    </row>
    <row r="1616" spans="2:6" x14ac:dyDescent="0.2">
      <c r="B1616" s="80"/>
      <c r="C1616" s="70"/>
      <c r="D1616" s="70"/>
      <c r="E1616" s="71"/>
      <c r="F1616" s="61"/>
    </row>
    <row r="1617" spans="2:6" x14ac:dyDescent="0.2">
      <c r="B1617" s="80"/>
      <c r="C1617" s="70"/>
      <c r="D1617" s="70"/>
      <c r="E1617" s="71"/>
      <c r="F1617" s="61"/>
    </row>
    <row r="1618" spans="2:6" x14ac:dyDescent="0.2">
      <c r="B1618" s="80"/>
      <c r="C1618" s="70"/>
      <c r="D1618" s="70"/>
      <c r="E1618" s="71"/>
      <c r="F1618" s="61"/>
    </row>
    <row r="1619" spans="2:6" x14ac:dyDescent="0.2">
      <c r="B1619" s="80"/>
      <c r="C1619" s="70"/>
      <c r="D1619" s="70"/>
      <c r="E1619" s="71"/>
      <c r="F1619" s="61"/>
    </row>
    <row r="1620" spans="2:6" x14ac:dyDescent="0.2">
      <c r="B1620" s="80"/>
      <c r="C1620" s="70"/>
      <c r="D1620" s="70"/>
      <c r="E1620" s="71"/>
      <c r="F1620" s="61"/>
    </row>
    <row r="1621" spans="2:6" x14ac:dyDescent="0.2">
      <c r="B1621" s="80"/>
      <c r="C1621" s="70"/>
      <c r="D1621" s="70"/>
      <c r="E1621" s="71"/>
      <c r="F1621" s="61"/>
    </row>
    <row r="1622" spans="2:6" x14ac:dyDescent="0.2">
      <c r="B1622" s="80"/>
      <c r="C1622" s="70"/>
      <c r="D1622" s="70"/>
      <c r="E1622" s="71"/>
      <c r="F1622" s="61"/>
    </row>
    <row r="1623" spans="2:6" x14ac:dyDescent="0.2">
      <c r="B1623" s="80"/>
      <c r="C1623" s="70"/>
      <c r="D1623" s="70"/>
      <c r="E1623" s="71"/>
      <c r="F1623" s="61"/>
    </row>
    <row r="1624" spans="2:6" x14ac:dyDescent="0.2">
      <c r="B1624" s="80"/>
      <c r="C1624" s="70"/>
      <c r="D1624" s="70"/>
      <c r="E1624" s="71"/>
      <c r="F1624" s="61"/>
    </row>
    <row r="1625" spans="2:6" x14ac:dyDescent="0.2">
      <c r="B1625" s="80"/>
      <c r="C1625" s="70"/>
      <c r="D1625" s="70"/>
      <c r="E1625" s="71"/>
      <c r="F1625" s="61"/>
    </row>
    <row r="1626" spans="2:6" x14ac:dyDescent="0.2">
      <c r="B1626" s="80"/>
      <c r="C1626" s="70"/>
      <c r="D1626" s="70"/>
      <c r="E1626" s="71"/>
      <c r="F1626" s="61"/>
    </row>
    <row r="1627" spans="2:6" x14ac:dyDescent="0.2">
      <c r="B1627" s="80"/>
      <c r="C1627" s="70"/>
      <c r="D1627" s="70"/>
      <c r="E1627" s="71"/>
      <c r="F1627" s="61"/>
    </row>
    <row r="1628" spans="2:6" x14ac:dyDescent="0.2">
      <c r="B1628" s="80"/>
      <c r="C1628" s="70"/>
      <c r="D1628" s="70"/>
      <c r="E1628" s="71"/>
      <c r="F1628" s="61"/>
    </row>
    <row r="1629" spans="2:6" x14ac:dyDescent="0.2">
      <c r="B1629" s="80"/>
      <c r="C1629" s="70"/>
      <c r="D1629" s="70"/>
      <c r="E1629" s="71"/>
      <c r="F1629" s="61"/>
    </row>
    <row r="1630" spans="2:6" x14ac:dyDescent="0.2">
      <c r="B1630" s="80"/>
      <c r="C1630" s="70"/>
      <c r="D1630" s="70"/>
      <c r="E1630" s="71"/>
      <c r="F1630" s="61"/>
    </row>
    <row r="1631" spans="2:6" x14ac:dyDescent="0.2">
      <c r="B1631" s="80"/>
      <c r="C1631" s="70"/>
      <c r="D1631" s="70"/>
      <c r="E1631" s="71"/>
      <c r="F1631" s="61"/>
    </row>
    <row r="1632" spans="2:6" x14ac:dyDescent="0.2">
      <c r="B1632" s="80"/>
      <c r="C1632" s="70"/>
      <c r="D1632" s="70"/>
      <c r="E1632" s="71"/>
      <c r="F1632" s="61"/>
    </row>
    <row r="1633" spans="2:6" x14ac:dyDescent="0.2">
      <c r="B1633" s="80"/>
      <c r="C1633" s="70"/>
      <c r="D1633" s="70"/>
      <c r="E1633" s="71"/>
      <c r="F1633" s="61"/>
    </row>
    <row r="1634" spans="2:6" x14ac:dyDescent="0.2">
      <c r="B1634" s="80"/>
      <c r="C1634" s="70"/>
      <c r="D1634" s="70"/>
      <c r="E1634" s="71"/>
      <c r="F1634" s="61"/>
    </row>
    <row r="1635" spans="2:6" x14ac:dyDescent="0.2">
      <c r="B1635" s="80"/>
      <c r="C1635" s="70"/>
      <c r="D1635" s="70"/>
      <c r="E1635" s="71"/>
      <c r="F1635" s="61"/>
    </row>
    <row r="1636" spans="2:6" x14ac:dyDescent="0.2">
      <c r="B1636" s="80"/>
      <c r="C1636" s="70"/>
      <c r="D1636" s="70"/>
      <c r="E1636" s="71"/>
      <c r="F1636" s="61"/>
    </row>
    <row r="1637" spans="2:6" x14ac:dyDescent="0.2">
      <c r="B1637" s="80"/>
      <c r="C1637" s="70"/>
      <c r="D1637" s="70"/>
      <c r="E1637" s="71"/>
      <c r="F1637" s="61"/>
    </row>
    <row r="1638" spans="2:6" x14ac:dyDescent="0.2">
      <c r="B1638" s="80"/>
      <c r="C1638" s="70"/>
      <c r="D1638" s="70"/>
      <c r="E1638" s="71"/>
      <c r="F1638" s="61"/>
    </row>
    <row r="1639" spans="2:6" x14ac:dyDescent="0.2">
      <c r="B1639" s="80"/>
      <c r="C1639" s="70"/>
      <c r="D1639" s="70"/>
      <c r="E1639" s="71"/>
      <c r="F1639" s="61"/>
    </row>
    <row r="1640" spans="2:6" x14ac:dyDescent="0.2">
      <c r="B1640" s="80"/>
      <c r="C1640" s="70"/>
      <c r="D1640" s="70"/>
      <c r="E1640" s="71"/>
      <c r="F1640" s="61"/>
    </row>
    <row r="1641" spans="2:6" x14ac:dyDescent="0.2">
      <c r="B1641" s="80"/>
      <c r="C1641" s="70"/>
      <c r="D1641" s="70"/>
      <c r="E1641" s="71"/>
      <c r="F1641" s="61"/>
    </row>
    <row r="1642" spans="2:6" x14ac:dyDescent="0.2">
      <c r="B1642" s="80"/>
      <c r="C1642" s="70"/>
      <c r="D1642" s="70"/>
      <c r="E1642" s="71"/>
      <c r="F1642" s="61"/>
    </row>
    <row r="1643" spans="2:6" x14ac:dyDescent="0.2">
      <c r="B1643" s="80"/>
      <c r="C1643" s="70"/>
      <c r="D1643" s="70"/>
      <c r="E1643" s="71"/>
      <c r="F1643" s="61"/>
    </row>
    <row r="1644" spans="2:6" x14ac:dyDescent="0.2">
      <c r="B1644" s="80"/>
      <c r="C1644" s="70"/>
      <c r="D1644" s="70"/>
      <c r="E1644" s="71"/>
      <c r="F1644" s="61"/>
    </row>
    <row r="1645" spans="2:6" x14ac:dyDescent="0.2">
      <c r="B1645" s="80"/>
      <c r="C1645" s="70"/>
      <c r="D1645" s="70"/>
      <c r="E1645" s="71"/>
      <c r="F1645" s="61"/>
    </row>
    <row r="1646" spans="2:6" x14ac:dyDescent="0.2">
      <c r="B1646" s="80"/>
      <c r="C1646" s="70"/>
      <c r="D1646" s="70"/>
      <c r="E1646" s="71"/>
      <c r="F1646" s="61"/>
    </row>
    <row r="1647" spans="2:6" x14ac:dyDescent="0.2">
      <c r="B1647" s="80"/>
      <c r="C1647" s="70"/>
      <c r="D1647" s="70"/>
      <c r="E1647" s="71"/>
      <c r="F1647" s="61"/>
    </row>
    <row r="1648" spans="2:6" x14ac:dyDescent="0.2">
      <c r="B1648" s="80"/>
      <c r="C1648" s="70"/>
      <c r="D1648" s="70"/>
      <c r="E1648" s="71"/>
      <c r="F1648" s="61"/>
    </row>
    <row r="1649" spans="2:6" x14ac:dyDescent="0.2">
      <c r="B1649" s="80"/>
      <c r="C1649" s="70"/>
      <c r="D1649" s="70"/>
      <c r="E1649" s="71"/>
      <c r="F1649" s="61"/>
    </row>
    <row r="1650" spans="2:6" x14ac:dyDescent="0.2">
      <c r="B1650" s="80"/>
      <c r="C1650" s="70"/>
      <c r="D1650" s="70"/>
      <c r="E1650" s="71"/>
      <c r="F1650" s="61"/>
    </row>
    <row r="1651" spans="2:6" x14ac:dyDescent="0.2">
      <c r="B1651" s="80"/>
      <c r="C1651" s="70"/>
      <c r="D1651" s="70"/>
      <c r="E1651" s="71"/>
      <c r="F1651" s="61"/>
    </row>
    <row r="1652" spans="2:6" x14ac:dyDescent="0.2">
      <c r="B1652" s="80"/>
      <c r="C1652" s="70"/>
      <c r="D1652" s="70"/>
      <c r="E1652" s="71"/>
      <c r="F1652" s="61"/>
    </row>
    <row r="1653" spans="2:6" x14ac:dyDescent="0.2">
      <c r="B1653" s="80"/>
      <c r="C1653" s="70"/>
      <c r="D1653" s="70"/>
      <c r="E1653" s="71"/>
      <c r="F1653" s="61"/>
    </row>
    <row r="1654" spans="2:6" x14ac:dyDescent="0.2">
      <c r="B1654" s="80"/>
      <c r="C1654" s="70"/>
      <c r="D1654" s="70"/>
      <c r="E1654" s="71"/>
      <c r="F1654" s="61"/>
    </row>
    <row r="1655" spans="2:6" x14ac:dyDescent="0.2">
      <c r="B1655" s="80"/>
      <c r="C1655" s="70"/>
      <c r="D1655" s="70"/>
      <c r="E1655" s="71"/>
      <c r="F1655" s="61"/>
    </row>
    <row r="1656" spans="2:6" x14ac:dyDescent="0.2">
      <c r="B1656" s="80"/>
      <c r="C1656" s="70"/>
      <c r="D1656" s="70"/>
      <c r="E1656" s="71"/>
      <c r="F1656" s="61"/>
    </row>
    <row r="1657" spans="2:6" x14ac:dyDescent="0.2">
      <c r="B1657" s="80"/>
      <c r="C1657" s="70"/>
      <c r="D1657" s="70"/>
      <c r="E1657" s="71"/>
      <c r="F1657" s="61"/>
    </row>
    <row r="1658" spans="2:6" x14ac:dyDescent="0.2">
      <c r="B1658" s="80"/>
      <c r="C1658" s="70"/>
      <c r="D1658" s="70"/>
      <c r="E1658" s="71"/>
      <c r="F1658" s="61"/>
    </row>
    <row r="1659" spans="2:6" x14ac:dyDescent="0.2">
      <c r="B1659" s="80"/>
      <c r="C1659" s="70"/>
      <c r="D1659" s="70"/>
      <c r="E1659" s="71"/>
      <c r="F1659" s="61"/>
    </row>
    <row r="1660" spans="2:6" x14ac:dyDescent="0.2">
      <c r="B1660" s="80"/>
      <c r="C1660" s="70"/>
      <c r="D1660" s="70"/>
      <c r="E1660" s="71"/>
      <c r="F1660" s="61"/>
    </row>
    <row r="1661" spans="2:6" x14ac:dyDescent="0.2">
      <c r="B1661" s="80"/>
      <c r="C1661" s="70"/>
      <c r="D1661" s="70"/>
      <c r="E1661" s="71"/>
      <c r="F1661" s="61"/>
    </row>
    <row r="1662" spans="2:6" x14ac:dyDescent="0.2">
      <c r="B1662" s="80"/>
      <c r="C1662" s="70"/>
      <c r="D1662" s="70"/>
      <c r="E1662" s="71"/>
      <c r="F1662" s="61"/>
    </row>
    <row r="1663" spans="2:6" x14ac:dyDescent="0.2">
      <c r="B1663" s="80"/>
      <c r="C1663" s="70"/>
      <c r="D1663" s="70"/>
      <c r="E1663" s="71"/>
      <c r="F1663" s="61"/>
    </row>
    <row r="1664" spans="2:6" x14ac:dyDescent="0.2">
      <c r="B1664" s="80"/>
      <c r="C1664" s="70"/>
      <c r="D1664" s="70"/>
      <c r="E1664" s="71"/>
      <c r="F1664" s="61"/>
    </row>
    <row r="1665" spans="2:6" x14ac:dyDescent="0.2">
      <c r="B1665" s="80"/>
      <c r="C1665" s="70"/>
      <c r="D1665" s="70"/>
      <c r="E1665" s="71"/>
      <c r="F1665" s="61"/>
    </row>
    <row r="1666" spans="2:6" x14ac:dyDescent="0.2">
      <c r="B1666" s="80"/>
      <c r="C1666" s="70"/>
      <c r="D1666" s="70"/>
      <c r="E1666" s="71"/>
      <c r="F1666" s="61"/>
    </row>
    <row r="1667" spans="2:6" x14ac:dyDescent="0.2">
      <c r="B1667" s="80"/>
      <c r="C1667" s="70"/>
      <c r="D1667" s="70"/>
      <c r="E1667" s="71"/>
      <c r="F1667" s="61"/>
    </row>
    <row r="1668" spans="2:6" x14ac:dyDescent="0.2">
      <c r="B1668" s="80"/>
      <c r="C1668" s="70"/>
      <c r="D1668" s="70"/>
      <c r="E1668" s="71"/>
      <c r="F1668" s="61"/>
    </row>
    <row r="1669" spans="2:6" x14ac:dyDescent="0.2">
      <c r="B1669" s="80"/>
      <c r="C1669" s="70"/>
      <c r="D1669" s="70"/>
      <c r="E1669" s="71"/>
      <c r="F1669" s="61"/>
    </row>
    <row r="1670" spans="2:6" x14ac:dyDescent="0.2">
      <c r="B1670" s="80"/>
      <c r="C1670" s="70"/>
      <c r="D1670" s="70"/>
      <c r="E1670" s="71"/>
      <c r="F1670" s="61"/>
    </row>
    <row r="1671" spans="2:6" x14ac:dyDescent="0.2">
      <c r="B1671" s="80"/>
      <c r="C1671" s="70"/>
      <c r="D1671" s="70"/>
      <c r="E1671" s="71"/>
      <c r="F1671" s="61"/>
    </row>
    <row r="1672" spans="2:6" x14ac:dyDescent="0.2">
      <c r="B1672" s="80"/>
      <c r="C1672" s="70"/>
      <c r="D1672" s="70"/>
      <c r="E1672" s="71"/>
      <c r="F1672" s="61"/>
    </row>
    <row r="1673" spans="2:6" x14ac:dyDescent="0.2">
      <c r="B1673" s="80"/>
      <c r="C1673" s="70"/>
      <c r="D1673" s="70"/>
      <c r="E1673" s="71"/>
      <c r="F1673" s="61"/>
    </row>
    <row r="1674" spans="2:6" x14ac:dyDescent="0.2">
      <c r="B1674" s="80"/>
      <c r="C1674" s="70"/>
      <c r="D1674" s="70"/>
      <c r="E1674" s="71"/>
      <c r="F1674" s="61"/>
    </row>
    <row r="1675" spans="2:6" x14ac:dyDescent="0.2">
      <c r="B1675" s="80"/>
      <c r="C1675" s="70"/>
      <c r="D1675" s="70"/>
      <c r="E1675" s="71"/>
      <c r="F1675" s="61"/>
    </row>
    <row r="1676" spans="2:6" x14ac:dyDescent="0.2">
      <c r="B1676" s="80"/>
      <c r="C1676" s="70"/>
      <c r="D1676" s="70"/>
      <c r="E1676" s="71"/>
      <c r="F1676" s="61"/>
    </row>
    <row r="1677" spans="2:6" x14ac:dyDescent="0.2">
      <c r="B1677" s="80"/>
      <c r="C1677" s="70"/>
      <c r="D1677" s="70"/>
      <c r="E1677" s="71"/>
      <c r="F1677" s="61"/>
    </row>
    <row r="1678" spans="2:6" x14ac:dyDescent="0.2">
      <c r="B1678" s="80"/>
      <c r="C1678" s="70"/>
      <c r="D1678" s="70"/>
      <c r="E1678" s="71"/>
      <c r="F1678" s="61"/>
    </row>
    <row r="1679" spans="2:6" x14ac:dyDescent="0.2">
      <c r="B1679" s="80"/>
      <c r="C1679" s="70"/>
      <c r="D1679" s="70"/>
      <c r="E1679" s="71"/>
      <c r="F1679" s="61"/>
    </row>
    <row r="1680" spans="2:6" x14ac:dyDescent="0.2">
      <c r="B1680" s="80"/>
      <c r="C1680" s="70"/>
      <c r="D1680" s="70"/>
      <c r="E1680" s="71"/>
      <c r="F1680" s="61"/>
    </row>
    <row r="1681" spans="2:6" x14ac:dyDescent="0.2">
      <c r="B1681" s="80"/>
      <c r="C1681" s="70"/>
      <c r="D1681" s="70"/>
      <c r="E1681" s="71"/>
      <c r="F1681" s="61"/>
    </row>
    <row r="1682" spans="2:6" x14ac:dyDescent="0.2">
      <c r="B1682" s="80"/>
      <c r="C1682" s="70"/>
      <c r="D1682" s="70"/>
      <c r="E1682" s="71"/>
      <c r="F1682" s="61"/>
    </row>
    <row r="1683" spans="2:6" x14ac:dyDescent="0.2">
      <c r="B1683" s="80"/>
      <c r="C1683" s="70"/>
      <c r="D1683" s="70"/>
      <c r="E1683" s="71"/>
      <c r="F1683" s="61"/>
    </row>
    <row r="1684" spans="2:6" x14ac:dyDescent="0.2">
      <c r="B1684" s="80"/>
      <c r="C1684" s="70"/>
      <c r="D1684" s="70"/>
      <c r="E1684" s="71"/>
      <c r="F1684" s="61"/>
    </row>
    <row r="1685" spans="2:6" x14ac:dyDescent="0.2">
      <c r="B1685" s="80"/>
      <c r="C1685" s="70"/>
      <c r="D1685" s="70"/>
      <c r="E1685" s="71"/>
      <c r="F1685" s="61"/>
    </row>
    <row r="1686" spans="2:6" x14ac:dyDescent="0.2">
      <c r="B1686" s="80"/>
      <c r="C1686" s="70"/>
      <c r="D1686" s="70"/>
      <c r="E1686" s="71"/>
      <c r="F1686" s="61"/>
    </row>
    <row r="1687" spans="2:6" x14ac:dyDescent="0.2">
      <c r="B1687" s="80"/>
      <c r="C1687" s="70"/>
      <c r="D1687" s="70"/>
      <c r="E1687" s="71"/>
      <c r="F1687" s="61"/>
    </row>
    <row r="1688" spans="2:6" x14ac:dyDescent="0.2">
      <c r="B1688" s="80"/>
      <c r="C1688" s="70"/>
      <c r="D1688" s="70"/>
      <c r="E1688" s="71"/>
      <c r="F1688" s="61"/>
    </row>
    <row r="1689" spans="2:6" x14ac:dyDescent="0.2">
      <c r="B1689" s="80"/>
      <c r="C1689" s="70"/>
      <c r="D1689" s="70"/>
      <c r="E1689" s="71"/>
      <c r="F1689" s="61"/>
    </row>
    <row r="1690" spans="2:6" x14ac:dyDescent="0.2">
      <c r="B1690" s="80"/>
      <c r="C1690" s="70"/>
      <c r="D1690" s="70"/>
      <c r="E1690" s="71"/>
      <c r="F1690" s="61"/>
    </row>
    <row r="1691" spans="2:6" x14ac:dyDescent="0.2">
      <c r="B1691" s="80"/>
      <c r="C1691" s="70"/>
      <c r="D1691" s="70"/>
      <c r="E1691" s="71"/>
      <c r="F1691" s="61"/>
    </row>
    <row r="1692" spans="2:6" x14ac:dyDescent="0.2">
      <c r="B1692" s="80"/>
      <c r="C1692" s="70"/>
      <c r="D1692" s="70"/>
      <c r="E1692" s="71"/>
      <c r="F1692" s="61"/>
    </row>
    <row r="1693" spans="2:6" x14ac:dyDescent="0.2">
      <c r="B1693" s="80"/>
      <c r="C1693" s="70"/>
      <c r="D1693" s="70"/>
      <c r="E1693" s="71"/>
      <c r="F1693" s="61"/>
    </row>
    <row r="1694" spans="2:6" x14ac:dyDescent="0.2">
      <c r="B1694" s="80"/>
      <c r="C1694" s="70"/>
      <c r="D1694" s="70"/>
      <c r="E1694" s="71"/>
      <c r="F1694" s="61"/>
    </row>
    <row r="1695" spans="2:6" x14ac:dyDescent="0.2">
      <c r="B1695" s="80"/>
      <c r="C1695" s="70"/>
      <c r="D1695" s="70"/>
      <c r="E1695" s="71"/>
      <c r="F1695" s="61"/>
    </row>
    <row r="1696" spans="2:6" x14ac:dyDescent="0.2">
      <c r="B1696" s="80"/>
      <c r="C1696" s="70"/>
      <c r="D1696" s="70"/>
      <c r="E1696" s="71"/>
      <c r="F1696" s="61"/>
    </row>
    <row r="1697" spans="2:6" x14ac:dyDescent="0.2">
      <c r="B1697" s="80"/>
      <c r="C1697" s="70"/>
      <c r="D1697" s="70"/>
      <c r="E1697" s="71"/>
      <c r="F1697" s="61"/>
    </row>
    <row r="1698" spans="2:6" x14ac:dyDescent="0.2">
      <c r="B1698" s="80"/>
      <c r="C1698" s="70"/>
      <c r="D1698" s="70"/>
      <c r="E1698" s="71"/>
      <c r="F1698" s="61"/>
    </row>
    <row r="1699" spans="2:6" x14ac:dyDescent="0.2">
      <c r="B1699" s="80"/>
      <c r="C1699" s="70"/>
      <c r="D1699" s="70"/>
      <c r="E1699" s="71"/>
      <c r="F1699" s="61"/>
    </row>
    <row r="1700" spans="2:6" x14ac:dyDescent="0.2">
      <c r="B1700" s="80"/>
      <c r="C1700" s="70"/>
      <c r="D1700" s="70"/>
      <c r="E1700" s="71"/>
      <c r="F1700" s="61"/>
    </row>
    <row r="1701" spans="2:6" x14ac:dyDescent="0.2">
      <c r="B1701" s="80"/>
      <c r="C1701" s="70"/>
      <c r="D1701" s="70"/>
      <c r="E1701" s="71"/>
      <c r="F1701" s="61"/>
    </row>
    <row r="1702" spans="2:6" x14ac:dyDescent="0.2">
      <c r="B1702" s="80"/>
      <c r="C1702" s="70"/>
      <c r="D1702" s="70"/>
      <c r="E1702" s="71"/>
      <c r="F1702" s="61"/>
    </row>
    <row r="1703" spans="2:6" x14ac:dyDescent="0.2">
      <c r="B1703" s="80"/>
      <c r="C1703" s="70"/>
      <c r="D1703" s="70"/>
      <c r="E1703" s="71"/>
      <c r="F1703" s="61"/>
    </row>
    <row r="1704" spans="2:6" x14ac:dyDescent="0.2">
      <c r="B1704" s="80"/>
      <c r="C1704" s="70"/>
      <c r="D1704" s="70"/>
      <c r="E1704" s="71"/>
      <c r="F1704" s="61"/>
    </row>
    <row r="1705" spans="2:6" x14ac:dyDescent="0.2">
      <c r="B1705" s="80"/>
      <c r="C1705" s="70"/>
      <c r="D1705" s="70"/>
      <c r="E1705" s="71"/>
      <c r="F1705" s="61"/>
    </row>
    <row r="1706" spans="2:6" x14ac:dyDescent="0.2">
      <c r="B1706" s="80"/>
      <c r="C1706" s="70"/>
      <c r="D1706" s="70"/>
      <c r="E1706" s="71"/>
      <c r="F1706" s="61"/>
    </row>
    <row r="1707" spans="2:6" x14ac:dyDescent="0.2">
      <c r="B1707" s="80"/>
      <c r="C1707" s="70"/>
      <c r="D1707" s="70"/>
      <c r="E1707" s="71"/>
      <c r="F1707" s="61"/>
    </row>
    <row r="1708" spans="2:6" x14ac:dyDescent="0.2">
      <c r="B1708" s="80"/>
      <c r="C1708" s="70"/>
      <c r="D1708" s="70"/>
      <c r="E1708" s="71"/>
      <c r="F1708" s="61"/>
    </row>
    <row r="1709" spans="2:6" x14ac:dyDescent="0.2">
      <c r="B1709" s="80"/>
      <c r="C1709" s="70"/>
      <c r="D1709" s="70"/>
      <c r="E1709" s="71"/>
      <c r="F1709" s="61"/>
    </row>
    <row r="1710" spans="2:6" x14ac:dyDescent="0.2">
      <c r="B1710" s="80"/>
      <c r="C1710" s="70"/>
      <c r="D1710" s="70"/>
      <c r="E1710" s="71"/>
      <c r="F1710" s="61"/>
    </row>
    <row r="1711" spans="2:6" x14ac:dyDescent="0.2">
      <c r="B1711" s="80"/>
      <c r="C1711" s="70"/>
      <c r="D1711" s="70"/>
      <c r="E1711" s="71"/>
      <c r="F1711" s="61"/>
    </row>
    <row r="1712" spans="2:6" x14ac:dyDescent="0.2">
      <c r="B1712" s="80"/>
      <c r="C1712" s="70"/>
      <c r="D1712" s="70"/>
      <c r="E1712" s="71"/>
      <c r="F1712" s="61"/>
    </row>
    <row r="1713" spans="2:6" x14ac:dyDescent="0.2">
      <c r="B1713" s="80"/>
      <c r="C1713" s="70"/>
      <c r="D1713" s="70"/>
      <c r="E1713" s="71"/>
      <c r="F1713" s="61"/>
    </row>
    <row r="1714" spans="2:6" x14ac:dyDescent="0.2">
      <c r="B1714" s="80"/>
      <c r="C1714" s="70"/>
      <c r="D1714" s="70"/>
      <c r="E1714" s="71"/>
      <c r="F1714" s="61"/>
    </row>
    <row r="1715" spans="2:6" x14ac:dyDescent="0.2">
      <c r="B1715" s="80"/>
      <c r="C1715" s="70"/>
      <c r="D1715" s="70"/>
      <c r="E1715" s="71"/>
      <c r="F1715" s="61"/>
    </row>
    <row r="1716" spans="2:6" x14ac:dyDescent="0.2">
      <c r="B1716" s="80"/>
      <c r="C1716" s="70"/>
      <c r="D1716" s="70"/>
      <c r="E1716" s="71"/>
      <c r="F1716" s="61"/>
    </row>
    <row r="1717" spans="2:6" x14ac:dyDescent="0.2">
      <c r="B1717" s="80"/>
      <c r="C1717" s="70"/>
      <c r="D1717" s="70"/>
      <c r="E1717" s="71"/>
      <c r="F1717" s="61"/>
    </row>
    <row r="1718" spans="2:6" x14ac:dyDescent="0.2">
      <c r="B1718" s="80"/>
      <c r="C1718" s="70"/>
      <c r="D1718" s="70"/>
      <c r="E1718" s="71"/>
      <c r="F1718" s="61"/>
    </row>
    <row r="1719" spans="2:6" x14ac:dyDescent="0.2">
      <c r="B1719" s="80"/>
      <c r="C1719" s="70"/>
      <c r="D1719" s="70"/>
      <c r="E1719" s="71"/>
      <c r="F1719" s="61"/>
    </row>
    <row r="1720" spans="2:6" x14ac:dyDescent="0.2">
      <c r="B1720" s="80"/>
      <c r="C1720" s="70"/>
      <c r="D1720" s="70"/>
      <c r="E1720" s="71"/>
      <c r="F1720" s="61"/>
    </row>
    <row r="1721" spans="2:6" x14ac:dyDescent="0.2">
      <c r="B1721" s="80"/>
      <c r="C1721" s="70"/>
      <c r="D1721" s="70"/>
      <c r="E1721" s="71"/>
      <c r="F1721" s="61"/>
    </row>
    <row r="1722" spans="2:6" x14ac:dyDescent="0.2">
      <c r="B1722" s="80"/>
      <c r="C1722" s="70"/>
      <c r="D1722" s="70"/>
      <c r="E1722" s="71"/>
      <c r="F1722" s="61"/>
    </row>
    <row r="1723" spans="2:6" x14ac:dyDescent="0.2">
      <c r="B1723" s="80"/>
      <c r="C1723" s="70"/>
      <c r="D1723" s="70"/>
      <c r="E1723" s="71"/>
      <c r="F1723" s="61"/>
    </row>
    <row r="1724" spans="2:6" x14ac:dyDescent="0.2">
      <c r="B1724" s="80"/>
      <c r="C1724" s="70"/>
      <c r="D1724" s="70"/>
      <c r="E1724" s="71"/>
      <c r="F1724" s="61"/>
    </row>
    <row r="1725" spans="2:6" x14ac:dyDescent="0.2">
      <c r="B1725" s="80"/>
      <c r="C1725" s="70"/>
      <c r="D1725" s="70"/>
      <c r="E1725" s="71"/>
      <c r="F1725" s="61"/>
    </row>
    <row r="1726" spans="2:6" x14ac:dyDescent="0.2">
      <c r="B1726" s="80"/>
      <c r="C1726" s="70"/>
      <c r="D1726" s="70"/>
      <c r="E1726" s="71"/>
      <c r="F1726" s="61"/>
    </row>
    <row r="1727" spans="2:6" x14ac:dyDescent="0.2">
      <c r="B1727" s="80"/>
      <c r="C1727" s="70"/>
      <c r="D1727" s="70"/>
      <c r="E1727" s="71"/>
      <c r="F1727" s="61"/>
    </row>
    <row r="1728" spans="2:6" x14ac:dyDescent="0.2">
      <c r="B1728" s="80"/>
      <c r="C1728" s="70"/>
      <c r="D1728" s="70"/>
      <c r="E1728" s="71"/>
      <c r="F1728" s="61"/>
    </row>
    <row r="1729" spans="2:6" x14ac:dyDescent="0.2">
      <c r="B1729" s="80"/>
      <c r="C1729" s="70"/>
      <c r="D1729" s="70"/>
      <c r="E1729" s="71"/>
      <c r="F1729" s="61"/>
    </row>
    <row r="1730" spans="2:6" x14ac:dyDescent="0.2">
      <c r="B1730" s="80"/>
      <c r="C1730" s="70"/>
      <c r="D1730" s="70"/>
      <c r="E1730" s="71"/>
      <c r="F1730" s="61"/>
    </row>
    <row r="1731" spans="2:6" x14ac:dyDescent="0.2">
      <c r="B1731" s="80"/>
      <c r="C1731" s="70"/>
      <c r="D1731" s="70"/>
      <c r="E1731" s="71"/>
      <c r="F1731" s="61"/>
    </row>
    <row r="1732" spans="2:6" x14ac:dyDescent="0.2">
      <c r="B1732" s="80"/>
      <c r="C1732" s="70"/>
      <c r="D1732" s="70"/>
      <c r="E1732" s="71"/>
      <c r="F1732" s="61"/>
    </row>
    <row r="1733" spans="2:6" x14ac:dyDescent="0.2">
      <c r="B1733" s="80"/>
      <c r="C1733" s="70"/>
      <c r="D1733" s="70"/>
      <c r="E1733" s="71"/>
      <c r="F1733" s="61"/>
    </row>
    <row r="1734" spans="2:6" x14ac:dyDescent="0.2">
      <c r="B1734" s="80"/>
      <c r="C1734" s="70"/>
      <c r="D1734" s="70"/>
      <c r="E1734" s="71"/>
      <c r="F1734" s="61"/>
    </row>
    <row r="1735" spans="2:6" x14ac:dyDescent="0.2">
      <c r="B1735" s="80"/>
      <c r="C1735" s="70"/>
      <c r="D1735" s="70"/>
      <c r="E1735" s="71"/>
      <c r="F1735" s="61"/>
    </row>
    <row r="1736" spans="2:6" x14ac:dyDescent="0.2">
      <c r="B1736" s="80"/>
      <c r="C1736" s="70"/>
      <c r="D1736" s="70"/>
      <c r="E1736" s="71"/>
      <c r="F1736" s="61"/>
    </row>
    <row r="1737" spans="2:6" x14ac:dyDescent="0.2">
      <c r="B1737" s="80"/>
      <c r="C1737" s="70"/>
      <c r="D1737" s="70"/>
      <c r="E1737" s="71"/>
      <c r="F1737" s="61"/>
    </row>
    <row r="1738" spans="2:6" x14ac:dyDescent="0.2">
      <c r="B1738" s="80"/>
      <c r="C1738" s="70"/>
      <c r="D1738" s="70"/>
      <c r="E1738" s="71"/>
      <c r="F1738" s="61"/>
    </row>
    <row r="1739" spans="2:6" x14ac:dyDescent="0.2">
      <c r="B1739" s="80"/>
      <c r="C1739" s="70"/>
      <c r="D1739" s="70"/>
      <c r="E1739" s="71"/>
      <c r="F1739" s="61"/>
    </row>
    <row r="1740" spans="2:6" x14ac:dyDescent="0.2">
      <c r="B1740" s="80"/>
      <c r="C1740" s="70"/>
      <c r="D1740" s="70"/>
      <c r="E1740" s="71"/>
      <c r="F1740" s="61"/>
    </row>
    <row r="1741" spans="2:6" x14ac:dyDescent="0.2">
      <c r="B1741" s="80"/>
      <c r="C1741" s="70"/>
      <c r="D1741" s="70"/>
      <c r="E1741" s="71"/>
      <c r="F1741" s="61"/>
    </row>
    <row r="1742" spans="2:6" x14ac:dyDescent="0.2">
      <c r="B1742" s="80"/>
      <c r="C1742" s="70"/>
      <c r="D1742" s="70"/>
      <c r="E1742" s="71"/>
      <c r="F1742" s="61"/>
    </row>
    <row r="1743" spans="2:6" x14ac:dyDescent="0.2">
      <c r="B1743" s="80"/>
      <c r="C1743" s="70"/>
      <c r="D1743" s="70"/>
      <c r="E1743" s="71"/>
      <c r="F1743" s="61"/>
    </row>
    <row r="1744" spans="2:6" x14ac:dyDescent="0.2">
      <c r="B1744" s="80"/>
      <c r="C1744" s="70"/>
      <c r="D1744" s="70"/>
      <c r="E1744" s="71"/>
      <c r="F1744" s="61"/>
    </row>
    <row r="1745" spans="2:6" x14ac:dyDescent="0.2">
      <c r="B1745" s="80"/>
      <c r="C1745" s="70"/>
      <c r="D1745" s="70"/>
      <c r="E1745" s="71"/>
      <c r="F1745" s="61"/>
    </row>
    <row r="1746" spans="2:6" x14ac:dyDescent="0.2">
      <c r="B1746" s="80"/>
      <c r="C1746" s="70"/>
      <c r="D1746" s="70"/>
      <c r="E1746" s="71"/>
      <c r="F1746" s="61"/>
    </row>
    <row r="1747" spans="2:6" x14ac:dyDescent="0.2">
      <c r="B1747" s="80"/>
      <c r="C1747" s="70"/>
      <c r="D1747" s="70"/>
      <c r="E1747" s="71"/>
      <c r="F1747" s="61"/>
    </row>
    <row r="1748" spans="2:6" x14ac:dyDescent="0.2">
      <c r="B1748" s="80"/>
      <c r="C1748" s="70"/>
      <c r="D1748" s="70"/>
      <c r="E1748" s="71"/>
      <c r="F1748" s="61"/>
    </row>
    <row r="1749" spans="2:6" x14ac:dyDescent="0.2">
      <c r="B1749" s="80"/>
      <c r="C1749" s="70"/>
      <c r="D1749" s="70"/>
      <c r="E1749" s="71"/>
      <c r="F1749" s="61"/>
    </row>
    <row r="1750" spans="2:6" x14ac:dyDescent="0.2">
      <c r="B1750" s="80"/>
      <c r="C1750" s="70"/>
      <c r="D1750" s="70"/>
      <c r="E1750" s="71"/>
      <c r="F1750" s="61"/>
    </row>
    <row r="1751" spans="2:6" x14ac:dyDescent="0.2">
      <c r="B1751" s="80"/>
      <c r="C1751" s="70"/>
      <c r="D1751" s="70"/>
      <c r="E1751" s="71"/>
      <c r="F1751" s="61"/>
    </row>
    <row r="1752" spans="2:6" x14ac:dyDescent="0.2">
      <c r="B1752" s="80"/>
      <c r="C1752" s="70"/>
      <c r="D1752" s="70"/>
      <c r="E1752" s="71"/>
      <c r="F1752" s="61"/>
    </row>
    <row r="1753" spans="2:6" x14ac:dyDescent="0.2">
      <c r="B1753" s="80"/>
      <c r="C1753" s="70"/>
      <c r="D1753" s="70"/>
      <c r="E1753" s="71"/>
      <c r="F1753" s="61"/>
    </row>
    <row r="1754" spans="2:6" x14ac:dyDescent="0.2">
      <c r="B1754" s="80"/>
      <c r="C1754" s="70"/>
      <c r="D1754" s="70"/>
      <c r="E1754" s="71"/>
      <c r="F1754" s="61"/>
    </row>
    <row r="1755" spans="2:6" x14ac:dyDescent="0.2">
      <c r="B1755" s="80"/>
      <c r="C1755" s="70"/>
      <c r="D1755" s="70"/>
      <c r="E1755" s="71"/>
      <c r="F1755" s="61"/>
    </row>
    <row r="1756" spans="2:6" x14ac:dyDescent="0.2">
      <c r="B1756" s="80"/>
      <c r="C1756" s="70"/>
      <c r="D1756" s="70"/>
      <c r="E1756" s="71"/>
      <c r="F1756" s="61"/>
    </row>
    <row r="1757" spans="2:6" x14ac:dyDescent="0.2">
      <c r="B1757" s="80"/>
      <c r="C1757" s="70"/>
      <c r="D1757" s="70"/>
      <c r="E1757" s="71"/>
      <c r="F1757" s="61"/>
    </row>
    <row r="1758" spans="2:6" x14ac:dyDescent="0.2">
      <c r="B1758" s="80"/>
      <c r="C1758" s="70"/>
      <c r="D1758" s="70"/>
      <c r="E1758" s="71"/>
      <c r="F1758" s="61"/>
    </row>
    <row r="1759" spans="2:6" x14ac:dyDescent="0.2">
      <c r="B1759" s="80"/>
      <c r="C1759" s="70"/>
      <c r="D1759" s="70"/>
      <c r="E1759" s="71"/>
      <c r="F1759" s="61"/>
    </row>
    <row r="1760" spans="2:6" x14ac:dyDescent="0.2">
      <c r="B1760" s="80"/>
      <c r="C1760" s="70"/>
      <c r="D1760" s="70"/>
      <c r="E1760" s="71"/>
      <c r="F1760" s="61"/>
    </row>
    <row r="1761" spans="2:6" x14ac:dyDescent="0.2">
      <c r="B1761" s="80"/>
      <c r="C1761" s="70"/>
      <c r="D1761" s="70"/>
      <c r="E1761" s="71"/>
      <c r="F1761" s="61"/>
    </row>
    <row r="1762" spans="2:6" x14ac:dyDescent="0.2">
      <c r="B1762" s="80"/>
      <c r="C1762" s="70"/>
      <c r="D1762" s="70"/>
      <c r="E1762" s="71"/>
      <c r="F1762" s="61"/>
    </row>
    <row r="1763" spans="2:6" x14ac:dyDescent="0.2">
      <c r="B1763" s="80"/>
      <c r="C1763" s="70"/>
      <c r="D1763" s="70"/>
      <c r="E1763" s="71"/>
      <c r="F1763" s="61"/>
    </row>
    <row r="1764" spans="2:6" x14ac:dyDescent="0.2">
      <c r="B1764" s="80"/>
      <c r="C1764" s="70"/>
      <c r="D1764" s="70"/>
      <c r="E1764" s="71"/>
      <c r="F1764" s="61"/>
    </row>
    <row r="1765" spans="2:6" x14ac:dyDescent="0.2">
      <c r="B1765" s="80"/>
      <c r="C1765" s="70"/>
      <c r="D1765" s="70"/>
      <c r="E1765" s="71"/>
      <c r="F1765" s="61"/>
    </row>
    <row r="1766" spans="2:6" x14ac:dyDescent="0.2">
      <c r="B1766" s="80"/>
      <c r="C1766" s="70"/>
      <c r="D1766" s="70"/>
      <c r="E1766" s="71"/>
      <c r="F1766" s="61"/>
    </row>
    <row r="1767" spans="2:6" x14ac:dyDescent="0.2">
      <c r="B1767" s="80"/>
      <c r="C1767" s="70"/>
      <c r="D1767" s="70"/>
      <c r="E1767" s="71"/>
      <c r="F1767" s="61"/>
    </row>
    <row r="1768" spans="2:6" x14ac:dyDescent="0.2">
      <c r="B1768" s="80"/>
      <c r="C1768" s="70"/>
      <c r="D1768" s="70"/>
      <c r="E1768" s="71"/>
      <c r="F1768" s="61"/>
    </row>
    <row r="1769" spans="2:6" x14ac:dyDescent="0.2">
      <c r="B1769" s="80"/>
      <c r="C1769" s="70"/>
      <c r="D1769" s="70"/>
      <c r="E1769" s="71"/>
      <c r="F1769" s="61"/>
    </row>
    <row r="1770" spans="2:6" x14ac:dyDescent="0.2">
      <c r="B1770" s="80"/>
      <c r="C1770" s="70"/>
      <c r="D1770" s="70"/>
      <c r="E1770" s="71"/>
      <c r="F1770" s="61"/>
    </row>
    <row r="1771" spans="2:6" x14ac:dyDescent="0.2">
      <c r="B1771" s="80"/>
      <c r="C1771" s="70"/>
      <c r="D1771" s="70"/>
      <c r="E1771" s="71"/>
      <c r="F1771" s="61"/>
    </row>
    <row r="1772" spans="2:6" x14ac:dyDescent="0.2">
      <c r="B1772" s="80"/>
      <c r="C1772" s="70"/>
      <c r="D1772" s="70"/>
      <c r="E1772" s="71"/>
      <c r="F1772" s="61"/>
    </row>
    <row r="1773" spans="2:6" x14ac:dyDescent="0.2">
      <c r="B1773" s="80"/>
      <c r="C1773" s="70"/>
      <c r="D1773" s="70"/>
      <c r="E1773" s="71"/>
      <c r="F1773" s="61"/>
    </row>
    <row r="1774" spans="2:6" x14ac:dyDescent="0.2">
      <c r="B1774" s="80"/>
      <c r="C1774" s="70"/>
      <c r="D1774" s="70"/>
      <c r="E1774" s="71"/>
      <c r="F1774" s="61"/>
    </row>
    <row r="1775" spans="2:6" x14ac:dyDescent="0.2">
      <c r="B1775" s="80"/>
      <c r="C1775" s="70"/>
      <c r="D1775" s="70"/>
      <c r="E1775" s="71"/>
      <c r="F1775" s="61"/>
    </row>
    <row r="1776" spans="2:6" x14ac:dyDescent="0.2">
      <c r="B1776" s="80"/>
      <c r="C1776" s="70"/>
      <c r="D1776" s="70"/>
      <c r="E1776" s="71"/>
      <c r="F1776" s="61"/>
    </row>
    <row r="1777" spans="2:6" x14ac:dyDescent="0.2">
      <c r="B1777" s="80"/>
      <c r="C1777" s="70"/>
      <c r="D1777" s="70"/>
      <c r="E1777" s="71"/>
      <c r="F1777" s="61"/>
    </row>
    <row r="1778" spans="2:6" x14ac:dyDescent="0.2">
      <c r="B1778" s="80"/>
      <c r="C1778" s="70"/>
      <c r="D1778" s="70"/>
      <c r="E1778" s="71"/>
      <c r="F1778" s="61"/>
    </row>
    <row r="1779" spans="2:6" x14ac:dyDescent="0.2">
      <c r="B1779" s="80"/>
      <c r="C1779" s="70"/>
      <c r="D1779" s="70"/>
      <c r="E1779" s="71"/>
      <c r="F1779" s="61"/>
    </row>
    <row r="1780" spans="2:6" x14ac:dyDescent="0.2">
      <c r="B1780" s="80"/>
      <c r="C1780" s="70"/>
      <c r="D1780" s="70"/>
      <c r="E1780" s="71"/>
      <c r="F1780" s="61"/>
    </row>
    <row r="1781" spans="2:6" x14ac:dyDescent="0.2">
      <c r="B1781" s="80"/>
      <c r="C1781" s="70"/>
      <c r="D1781" s="70"/>
      <c r="E1781" s="71"/>
      <c r="F1781" s="61"/>
    </row>
    <row r="1782" spans="2:6" x14ac:dyDescent="0.2">
      <c r="B1782" s="80"/>
      <c r="C1782" s="70"/>
      <c r="D1782" s="70"/>
      <c r="E1782" s="71"/>
      <c r="F1782" s="61"/>
    </row>
    <row r="1783" spans="2:6" x14ac:dyDescent="0.2">
      <c r="B1783" s="80"/>
      <c r="C1783" s="70"/>
      <c r="D1783" s="70"/>
      <c r="E1783" s="71"/>
      <c r="F1783" s="61"/>
    </row>
    <row r="1784" spans="2:6" x14ac:dyDescent="0.2">
      <c r="B1784" s="80"/>
      <c r="C1784" s="70"/>
      <c r="D1784" s="70"/>
      <c r="E1784" s="71"/>
      <c r="F1784" s="61"/>
    </row>
    <row r="1785" spans="2:6" x14ac:dyDescent="0.2">
      <c r="B1785" s="80"/>
      <c r="C1785" s="70"/>
      <c r="D1785" s="70"/>
      <c r="E1785" s="71"/>
      <c r="F1785" s="61"/>
    </row>
    <row r="1786" spans="2:6" x14ac:dyDescent="0.2">
      <c r="B1786" s="80"/>
      <c r="C1786" s="70"/>
      <c r="D1786" s="70"/>
      <c r="E1786" s="71"/>
      <c r="F1786" s="61"/>
    </row>
    <row r="1787" spans="2:6" x14ac:dyDescent="0.2">
      <c r="B1787" s="80"/>
      <c r="C1787" s="70"/>
      <c r="D1787" s="70"/>
      <c r="E1787" s="71"/>
      <c r="F1787" s="61"/>
    </row>
    <row r="1788" spans="2:6" x14ac:dyDescent="0.2">
      <c r="B1788" s="80"/>
      <c r="C1788" s="70"/>
      <c r="D1788" s="70"/>
      <c r="E1788" s="71"/>
      <c r="F1788" s="61"/>
    </row>
    <row r="1789" spans="2:6" x14ac:dyDescent="0.2">
      <c r="B1789" s="80"/>
      <c r="C1789" s="70"/>
      <c r="D1789" s="70"/>
      <c r="E1789" s="71"/>
      <c r="F1789" s="61"/>
    </row>
    <row r="1790" spans="2:6" x14ac:dyDescent="0.2">
      <c r="B1790" s="80"/>
      <c r="C1790" s="70"/>
      <c r="D1790" s="70"/>
      <c r="E1790" s="71"/>
      <c r="F1790" s="61"/>
    </row>
    <row r="1791" spans="2:6" x14ac:dyDescent="0.2">
      <c r="B1791" s="80"/>
      <c r="C1791" s="70"/>
      <c r="D1791" s="70"/>
      <c r="E1791" s="71"/>
      <c r="F1791" s="61"/>
    </row>
    <row r="1792" spans="2:6" x14ac:dyDescent="0.2">
      <c r="B1792" s="80"/>
      <c r="C1792" s="70"/>
      <c r="D1792" s="70"/>
      <c r="E1792" s="71"/>
      <c r="F1792" s="61"/>
    </row>
    <row r="1793" spans="2:6" x14ac:dyDescent="0.2">
      <c r="B1793" s="80"/>
      <c r="C1793" s="70"/>
      <c r="D1793" s="70"/>
      <c r="E1793" s="71"/>
      <c r="F1793" s="61"/>
    </row>
    <row r="1794" spans="2:6" x14ac:dyDescent="0.2">
      <c r="B1794" s="80"/>
      <c r="C1794" s="70"/>
      <c r="D1794" s="70"/>
      <c r="E1794" s="71"/>
      <c r="F1794" s="61"/>
    </row>
    <row r="1795" spans="2:6" x14ac:dyDescent="0.2">
      <c r="B1795" s="80"/>
      <c r="C1795" s="70"/>
      <c r="D1795" s="70"/>
      <c r="E1795" s="71"/>
      <c r="F1795" s="61"/>
    </row>
    <row r="1796" spans="2:6" x14ac:dyDescent="0.2">
      <c r="B1796" s="80"/>
      <c r="C1796" s="70"/>
      <c r="D1796" s="70"/>
      <c r="E1796" s="71"/>
      <c r="F1796" s="61"/>
    </row>
    <row r="1797" spans="2:6" x14ac:dyDescent="0.2">
      <c r="B1797" s="80"/>
      <c r="C1797" s="70"/>
      <c r="D1797" s="70"/>
      <c r="E1797" s="71"/>
      <c r="F1797" s="61"/>
    </row>
    <row r="1798" spans="2:6" x14ac:dyDescent="0.2">
      <c r="B1798" s="80"/>
      <c r="C1798" s="70"/>
      <c r="D1798" s="70"/>
      <c r="E1798" s="71"/>
      <c r="F1798" s="61"/>
    </row>
    <row r="1799" spans="2:6" x14ac:dyDescent="0.2">
      <c r="B1799" s="80"/>
      <c r="C1799" s="70"/>
      <c r="D1799" s="70"/>
      <c r="E1799" s="71"/>
      <c r="F1799" s="61"/>
    </row>
    <row r="1800" spans="2:6" x14ac:dyDescent="0.2">
      <c r="B1800" s="80"/>
      <c r="C1800" s="70"/>
      <c r="D1800" s="70"/>
      <c r="E1800" s="71"/>
      <c r="F1800" s="61"/>
    </row>
    <row r="1801" spans="2:6" x14ac:dyDescent="0.2">
      <c r="B1801" s="80"/>
      <c r="C1801" s="70"/>
      <c r="D1801" s="70"/>
      <c r="E1801" s="71"/>
      <c r="F1801" s="61"/>
    </row>
    <row r="1802" spans="2:6" x14ac:dyDescent="0.2">
      <c r="B1802" s="80"/>
      <c r="C1802" s="70"/>
      <c r="D1802" s="70"/>
      <c r="E1802" s="71"/>
      <c r="F1802" s="61"/>
    </row>
    <row r="1803" spans="2:6" x14ac:dyDescent="0.2">
      <c r="B1803" s="80"/>
      <c r="C1803" s="70"/>
      <c r="D1803" s="70"/>
      <c r="E1803" s="71"/>
      <c r="F1803" s="61"/>
    </row>
    <row r="1804" spans="2:6" x14ac:dyDescent="0.2">
      <c r="B1804" s="80"/>
      <c r="C1804" s="70"/>
      <c r="D1804" s="70"/>
      <c r="E1804" s="71"/>
      <c r="F1804" s="61"/>
    </row>
    <row r="1805" spans="2:6" x14ac:dyDescent="0.2">
      <c r="B1805" s="80"/>
      <c r="C1805" s="70"/>
      <c r="D1805" s="70"/>
      <c r="E1805" s="71"/>
      <c r="F1805" s="61"/>
    </row>
    <row r="1806" spans="2:6" x14ac:dyDescent="0.2">
      <c r="B1806" s="80"/>
      <c r="C1806" s="70"/>
      <c r="D1806" s="70"/>
      <c r="E1806" s="71"/>
      <c r="F1806" s="61"/>
    </row>
    <row r="1807" spans="2:6" x14ac:dyDescent="0.2">
      <c r="B1807" s="80"/>
      <c r="C1807" s="70"/>
      <c r="D1807" s="70"/>
      <c r="E1807" s="71"/>
      <c r="F1807" s="61"/>
    </row>
    <row r="1808" spans="2:6" x14ac:dyDescent="0.2">
      <c r="B1808" s="80"/>
      <c r="C1808" s="70"/>
      <c r="D1808" s="70"/>
      <c r="E1808" s="71"/>
      <c r="F1808" s="61"/>
    </row>
    <row r="1809" spans="2:6" x14ac:dyDescent="0.2">
      <c r="B1809" s="80"/>
      <c r="C1809" s="70"/>
      <c r="D1809" s="70"/>
      <c r="E1809" s="71"/>
      <c r="F1809" s="61"/>
    </row>
    <row r="1810" spans="2:6" x14ac:dyDescent="0.2">
      <c r="B1810" s="80"/>
      <c r="C1810" s="70"/>
      <c r="D1810" s="70"/>
      <c r="E1810" s="71"/>
      <c r="F1810" s="61"/>
    </row>
    <row r="1811" spans="2:6" x14ac:dyDescent="0.2">
      <c r="B1811" s="80"/>
      <c r="C1811" s="70"/>
      <c r="D1811" s="70"/>
      <c r="E1811" s="71"/>
      <c r="F1811" s="61"/>
    </row>
    <row r="1812" spans="2:6" x14ac:dyDescent="0.2">
      <c r="B1812" s="80"/>
      <c r="C1812" s="70"/>
      <c r="D1812" s="70"/>
      <c r="E1812" s="71"/>
      <c r="F1812" s="61"/>
    </row>
    <row r="1813" spans="2:6" x14ac:dyDescent="0.2">
      <c r="B1813" s="80"/>
      <c r="C1813" s="70"/>
      <c r="D1813" s="70"/>
      <c r="E1813" s="71"/>
      <c r="F1813" s="61"/>
    </row>
    <row r="1814" spans="2:6" x14ac:dyDescent="0.2">
      <c r="B1814" s="80"/>
      <c r="C1814" s="70"/>
      <c r="D1814" s="70"/>
      <c r="E1814" s="71"/>
      <c r="F1814" s="61"/>
    </row>
    <row r="1815" spans="2:6" x14ac:dyDescent="0.2">
      <c r="B1815" s="80"/>
      <c r="C1815" s="70"/>
      <c r="D1815" s="70"/>
      <c r="E1815" s="71"/>
      <c r="F1815" s="61"/>
    </row>
    <row r="1816" spans="2:6" x14ac:dyDescent="0.2">
      <c r="B1816" s="80"/>
      <c r="C1816" s="70"/>
      <c r="D1816" s="70"/>
      <c r="E1816" s="71"/>
      <c r="F1816" s="61"/>
    </row>
    <row r="1817" spans="2:6" x14ac:dyDescent="0.2">
      <c r="B1817" s="80"/>
      <c r="C1817" s="70"/>
      <c r="D1817" s="70"/>
      <c r="E1817" s="71"/>
      <c r="F1817" s="61"/>
    </row>
    <row r="1818" spans="2:6" x14ac:dyDescent="0.2">
      <c r="B1818" s="80"/>
      <c r="C1818" s="70"/>
      <c r="D1818" s="70"/>
      <c r="E1818" s="71"/>
      <c r="F1818" s="61"/>
    </row>
    <row r="1819" spans="2:6" x14ac:dyDescent="0.2">
      <c r="B1819" s="80"/>
      <c r="C1819" s="70"/>
      <c r="D1819" s="70"/>
      <c r="E1819" s="71"/>
      <c r="F1819" s="61"/>
    </row>
    <row r="1820" spans="2:6" x14ac:dyDescent="0.2">
      <c r="B1820" s="80"/>
      <c r="C1820" s="70"/>
      <c r="D1820" s="70"/>
      <c r="E1820" s="71"/>
      <c r="F1820" s="61"/>
    </row>
    <row r="1821" spans="2:6" x14ac:dyDescent="0.2">
      <c r="B1821" s="80"/>
      <c r="C1821" s="70"/>
      <c r="D1821" s="70"/>
      <c r="E1821" s="71"/>
      <c r="F1821" s="61"/>
    </row>
    <row r="1822" spans="2:6" x14ac:dyDescent="0.2">
      <c r="B1822" s="80"/>
      <c r="C1822" s="70"/>
      <c r="D1822" s="70"/>
      <c r="E1822" s="71"/>
      <c r="F1822" s="61"/>
    </row>
    <row r="1823" spans="2:6" x14ac:dyDescent="0.2">
      <c r="B1823" s="80"/>
      <c r="C1823" s="70"/>
      <c r="D1823" s="70"/>
      <c r="E1823" s="71"/>
      <c r="F1823" s="61"/>
    </row>
    <row r="1824" spans="2:6" x14ac:dyDescent="0.2">
      <c r="B1824" s="80"/>
      <c r="C1824" s="70"/>
      <c r="D1824" s="70"/>
      <c r="E1824" s="71"/>
      <c r="F1824" s="61"/>
    </row>
    <row r="1825" spans="2:6" x14ac:dyDescent="0.2">
      <c r="B1825" s="80"/>
      <c r="C1825" s="70"/>
      <c r="D1825" s="70"/>
      <c r="E1825" s="71"/>
      <c r="F1825" s="61"/>
    </row>
    <row r="1826" spans="2:6" x14ac:dyDescent="0.2">
      <c r="B1826" s="80"/>
      <c r="C1826" s="70"/>
      <c r="D1826" s="70"/>
      <c r="E1826" s="71"/>
      <c r="F1826" s="61"/>
    </row>
    <row r="1827" spans="2:6" x14ac:dyDescent="0.2">
      <c r="B1827" s="80"/>
      <c r="C1827" s="70"/>
      <c r="D1827" s="70"/>
      <c r="E1827" s="71"/>
      <c r="F1827" s="61"/>
    </row>
    <row r="1828" spans="2:6" x14ac:dyDescent="0.2">
      <c r="B1828" s="80"/>
      <c r="C1828" s="70"/>
      <c r="D1828" s="70"/>
      <c r="E1828" s="71"/>
      <c r="F1828" s="61"/>
    </row>
    <row r="1829" spans="2:6" x14ac:dyDescent="0.2">
      <c r="B1829" s="80"/>
      <c r="C1829" s="70"/>
      <c r="D1829" s="70"/>
      <c r="E1829" s="71"/>
      <c r="F1829" s="61"/>
    </row>
    <row r="1830" spans="2:6" x14ac:dyDescent="0.2">
      <c r="B1830" s="80"/>
      <c r="C1830" s="70"/>
      <c r="D1830" s="70"/>
      <c r="E1830" s="71"/>
      <c r="F1830" s="61"/>
    </row>
    <row r="1831" spans="2:6" x14ac:dyDescent="0.2">
      <c r="B1831" s="80"/>
      <c r="C1831" s="70"/>
      <c r="D1831" s="70"/>
      <c r="E1831" s="71"/>
      <c r="F1831" s="61"/>
    </row>
    <row r="1832" spans="2:6" x14ac:dyDescent="0.2">
      <c r="B1832" s="80"/>
      <c r="C1832" s="70"/>
      <c r="D1832" s="70"/>
      <c r="E1832" s="71"/>
      <c r="F1832" s="61"/>
    </row>
    <row r="1833" spans="2:6" x14ac:dyDescent="0.2">
      <c r="B1833" s="80"/>
      <c r="C1833" s="70"/>
      <c r="D1833" s="70"/>
      <c r="E1833" s="71"/>
      <c r="F1833" s="61"/>
    </row>
    <row r="1834" spans="2:6" x14ac:dyDescent="0.2">
      <c r="B1834" s="80"/>
      <c r="C1834" s="70"/>
      <c r="D1834" s="70"/>
      <c r="E1834" s="71"/>
      <c r="F1834" s="61"/>
    </row>
    <row r="1835" spans="2:6" x14ac:dyDescent="0.2">
      <c r="B1835" s="80"/>
      <c r="C1835" s="70"/>
      <c r="D1835" s="70"/>
      <c r="E1835" s="71"/>
      <c r="F1835" s="61"/>
    </row>
    <row r="1836" spans="2:6" x14ac:dyDescent="0.2">
      <c r="B1836" s="80"/>
      <c r="C1836" s="70"/>
      <c r="D1836" s="70"/>
      <c r="E1836" s="71"/>
      <c r="F1836" s="61"/>
    </row>
    <row r="1837" spans="2:6" x14ac:dyDescent="0.2">
      <c r="B1837" s="80"/>
      <c r="C1837" s="70"/>
      <c r="D1837" s="70"/>
      <c r="E1837" s="71"/>
      <c r="F1837" s="61"/>
    </row>
    <row r="1838" spans="2:6" x14ac:dyDescent="0.2">
      <c r="B1838" s="80"/>
      <c r="C1838" s="70"/>
      <c r="D1838" s="70"/>
      <c r="E1838" s="71"/>
      <c r="F1838" s="61"/>
    </row>
    <row r="1839" spans="2:6" x14ac:dyDescent="0.2">
      <c r="B1839" s="80"/>
      <c r="C1839" s="70"/>
      <c r="D1839" s="70"/>
      <c r="E1839" s="71"/>
      <c r="F1839" s="61"/>
    </row>
    <row r="1840" spans="2:6" x14ac:dyDescent="0.2">
      <c r="B1840" s="80"/>
      <c r="C1840" s="70"/>
      <c r="D1840" s="70"/>
      <c r="E1840" s="71"/>
      <c r="F1840" s="61"/>
    </row>
    <row r="1841" spans="2:6" x14ac:dyDescent="0.2">
      <c r="B1841" s="80"/>
      <c r="C1841" s="70"/>
      <c r="D1841" s="70"/>
      <c r="E1841" s="71"/>
      <c r="F1841" s="61"/>
    </row>
    <row r="1842" spans="2:6" x14ac:dyDescent="0.2">
      <c r="B1842" s="80"/>
      <c r="C1842" s="70"/>
      <c r="D1842" s="70"/>
      <c r="E1842" s="71"/>
      <c r="F1842" s="61"/>
    </row>
    <row r="1843" spans="2:6" x14ac:dyDescent="0.2">
      <c r="B1843" s="80"/>
      <c r="C1843" s="70"/>
      <c r="D1843" s="70"/>
      <c r="E1843" s="71"/>
      <c r="F1843" s="61"/>
    </row>
    <row r="1844" spans="2:6" x14ac:dyDescent="0.2">
      <c r="B1844" s="80"/>
      <c r="C1844" s="70"/>
      <c r="D1844" s="70"/>
      <c r="E1844" s="71"/>
      <c r="F1844" s="61"/>
    </row>
    <row r="1845" spans="2:6" x14ac:dyDescent="0.2">
      <c r="B1845" s="80"/>
      <c r="C1845" s="70"/>
      <c r="D1845" s="70"/>
      <c r="E1845" s="71"/>
      <c r="F1845" s="61"/>
    </row>
    <row r="1846" spans="2:6" x14ac:dyDescent="0.2">
      <c r="B1846" s="80"/>
      <c r="C1846" s="70"/>
      <c r="D1846" s="70"/>
      <c r="E1846" s="71"/>
      <c r="F1846" s="61"/>
    </row>
    <row r="1847" spans="2:6" x14ac:dyDescent="0.2">
      <c r="B1847" s="80"/>
      <c r="C1847" s="70"/>
      <c r="D1847" s="70"/>
      <c r="E1847" s="71"/>
      <c r="F1847" s="61"/>
    </row>
    <row r="1848" spans="2:6" x14ac:dyDescent="0.2">
      <c r="B1848" s="80"/>
      <c r="C1848" s="70"/>
      <c r="D1848" s="70"/>
      <c r="E1848" s="71"/>
      <c r="F1848" s="61"/>
    </row>
    <row r="1849" spans="2:6" x14ac:dyDescent="0.2">
      <c r="B1849" s="80"/>
      <c r="C1849" s="70"/>
      <c r="D1849" s="70"/>
      <c r="E1849" s="71"/>
      <c r="F1849" s="61"/>
    </row>
    <row r="1850" spans="2:6" x14ac:dyDescent="0.2">
      <c r="B1850" s="80"/>
      <c r="C1850" s="70"/>
      <c r="D1850" s="70"/>
      <c r="E1850" s="71"/>
      <c r="F1850" s="61"/>
    </row>
    <row r="1851" spans="2:6" x14ac:dyDescent="0.2">
      <c r="B1851" s="80"/>
      <c r="C1851" s="70"/>
      <c r="D1851" s="70"/>
      <c r="E1851" s="71"/>
      <c r="F1851" s="61"/>
    </row>
    <row r="1852" spans="2:6" x14ac:dyDescent="0.2">
      <c r="B1852" s="80"/>
      <c r="C1852" s="70"/>
      <c r="D1852" s="70"/>
      <c r="E1852" s="71"/>
      <c r="F1852" s="61"/>
    </row>
    <row r="1853" spans="2:6" x14ac:dyDescent="0.2">
      <c r="B1853" s="80"/>
      <c r="C1853" s="70"/>
      <c r="D1853" s="70"/>
      <c r="E1853" s="71"/>
      <c r="F1853" s="61"/>
    </row>
    <row r="1854" spans="2:6" x14ac:dyDescent="0.2">
      <c r="B1854" s="80"/>
      <c r="C1854" s="70"/>
      <c r="D1854" s="70"/>
      <c r="E1854" s="71"/>
      <c r="F1854" s="61"/>
    </row>
    <row r="1855" spans="2:6" x14ac:dyDescent="0.2">
      <c r="B1855" s="80"/>
      <c r="C1855" s="70"/>
      <c r="D1855" s="70"/>
      <c r="E1855" s="71"/>
      <c r="F1855" s="61"/>
    </row>
    <row r="1856" spans="2:6" x14ac:dyDescent="0.2">
      <c r="B1856" s="80"/>
      <c r="C1856" s="70"/>
      <c r="D1856" s="70"/>
      <c r="E1856" s="71"/>
      <c r="F1856" s="61"/>
    </row>
    <row r="1857" spans="2:6" x14ac:dyDescent="0.2">
      <c r="B1857" s="80"/>
      <c r="C1857" s="70"/>
      <c r="D1857" s="70"/>
      <c r="E1857" s="71"/>
      <c r="F1857" s="61"/>
    </row>
    <row r="1858" spans="2:6" x14ac:dyDescent="0.2">
      <c r="B1858" s="80"/>
      <c r="C1858" s="70"/>
      <c r="D1858" s="70"/>
      <c r="E1858" s="71"/>
      <c r="F1858" s="61"/>
    </row>
    <row r="1859" spans="2:6" x14ac:dyDescent="0.2">
      <c r="B1859" s="80"/>
      <c r="C1859" s="70"/>
      <c r="D1859" s="70"/>
      <c r="E1859" s="71"/>
      <c r="F1859" s="61"/>
    </row>
    <row r="1860" spans="2:6" x14ac:dyDescent="0.2">
      <c r="B1860" s="80"/>
      <c r="C1860" s="70"/>
      <c r="D1860" s="70"/>
      <c r="E1860" s="71"/>
      <c r="F1860" s="61"/>
    </row>
    <row r="1861" spans="2:6" x14ac:dyDescent="0.2">
      <c r="B1861" s="80"/>
      <c r="C1861" s="70"/>
      <c r="D1861" s="70"/>
      <c r="E1861" s="71"/>
      <c r="F1861" s="61"/>
    </row>
    <row r="1862" spans="2:6" x14ac:dyDescent="0.2">
      <c r="B1862" s="80"/>
      <c r="C1862" s="70"/>
      <c r="D1862" s="70"/>
      <c r="E1862" s="71"/>
      <c r="F1862" s="61"/>
    </row>
    <row r="1863" spans="2:6" x14ac:dyDescent="0.2">
      <c r="B1863" s="80"/>
      <c r="C1863" s="70"/>
      <c r="D1863" s="70"/>
      <c r="E1863" s="71"/>
      <c r="F1863" s="61"/>
    </row>
    <row r="1864" spans="2:6" x14ac:dyDescent="0.2">
      <c r="B1864" s="80"/>
      <c r="C1864" s="70"/>
      <c r="D1864" s="70"/>
      <c r="E1864" s="71"/>
      <c r="F1864" s="61"/>
    </row>
    <row r="1865" spans="2:6" x14ac:dyDescent="0.2">
      <c r="B1865" s="80"/>
      <c r="C1865" s="70"/>
      <c r="D1865" s="70"/>
      <c r="E1865" s="71"/>
      <c r="F1865" s="61"/>
    </row>
    <row r="1866" spans="2:6" x14ac:dyDescent="0.2">
      <c r="B1866" s="80"/>
      <c r="C1866" s="70"/>
      <c r="D1866" s="70"/>
      <c r="E1866" s="71"/>
      <c r="F1866" s="61"/>
    </row>
    <row r="1867" spans="2:6" x14ac:dyDescent="0.2">
      <c r="B1867" s="80"/>
      <c r="C1867" s="70"/>
      <c r="D1867" s="70"/>
      <c r="E1867" s="71"/>
      <c r="F1867" s="61"/>
    </row>
    <row r="1868" spans="2:6" x14ac:dyDescent="0.2">
      <c r="B1868" s="80"/>
      <c r="C1868" s="70"/>
      <c r="D1868" s="70"/>
      <c r="E1868" s="71"/>
      <c r="F1868" s="61"/>
    </row>
    <row r="1869" spans="2:6" x14ac:dyDescent="0.2">
      <c r="B1869" s="80"/>
      <c r="C1869" s="70"/>
      <c r="D1869" s="70"/>
      <c r="E1869" s="71"/>
      <c r="F1869" s="61"/>
    </row>
    <row r="1870" spans="2:6" x14ac:dyDescent="0.2">
      <c r="B1870" s="80"/>
      <c r="C1870" s="70"/>
      <c r="D1870" s="70"/>
      <c r="E1870" s="71"/>
      <c r="F1870" s="61"/>
    </row>
    <row r="1871" spans="2:6" x14ac:dyDescent="0.2">
      <c r="B1871" s="80"/>
      <c r="C1871" s="70"/>
      <c r="D1871" s="70"/>
      <c r="E1871" s="71"/>
      <c r="F1871" s="61"/>
    </row>
    <row r="1872" spans="2:6" x14ac:dyDescent="0.2">
      <c r="B1872" s="80"/>
      <c r="C1872" s="70"/>
      <c r="D1872" s="70"/>
      <c r="E1872" s="71"/>
      <c r="F1872" s="61"/>
    </row>
    <row r="1873" spans="2:6" x14ac:dyDescent="0.2">
      <c r="B1873" s="80"/>
      <c r="C1873" s="70"/>
      <c r="D1873" s="70"/>
      <c r="E1873" s="71"/>
      <c r="F1873" s="61"/>
    </row>
    <row r="1874" spans="2:6" x14ac:dyDescent="0.2">
      <c r="B1874" s="80"/>
      <c r="C1874" s="70"/>
      <c r="D1874" s="70"/>
      <c r="E1874" s="71"/>
      <c r="F1874" s="61"/>
    </row>
    <row r="1875" spans="2:6" x14ac:dyDescent="0.2">
      <c r="B1875" s="80"/>
      <c r="C1875" s="70"/>
      <c r="D1875" s="70"/>
      <c r="E1875" s="71"/>
      <c r="F1875" s="61"/>
    </row>
    <row r="1876" spans="2:6" x14ac:dyDescent="0.2">
      <c r="B1876" s="80"/>
      <c r="C1876" s="70"/>
      <c r="D1876" s="70"/>
      <c r="E1876" s="71"/>
      <c r="F1876" s="61"/>
    </row>
    <row r="1877" spans="2:6" x14ac:dyDescent="0.2">
      <c r="B1877" s="80"/>
      <c r="C1877" s="70"/>
      <c r="D1877" s="70"/>
      <c r="E1877" s="71"/>
      <c r="F1877" s="61"/>
    </row>
    <row r="1878" spans="2:6" x14ac:dyDescent="0.2">
      <c r="B1878" s="80"/>
      <c r="C1878" s="70"/>
      <c r="D1878" s="70"/>
      <c r="E1878" s="71"/>
      <c r="F1878" s="61"/>
    </row>
    <row r="1879" spans="2:6" x14ac:dyDescent="0.2">
      <c r="B1879" s="80"/>
      <c r="C1879" s="70"/>
      <c r="D1879" s="70"/>
      <c r="E1879" s="71"/>
      <c r="F1879" s="61"/>
    </row>
    <row r="1880" spans="2:6" x14ac:dyDescent="0.2">
      <c r="B1880" s="80"/>
      <c r="C1880" s="70"/>
      <c r="D1880" s="70"/>
      <c r="E1880" s="71"/>
      <c r="F1880" s="61"/>
    </row>
    <row r="1881" spans="2:6" x14ac:dyDescent="0.2">
      <c r="B1881" s="80"/>
      <c r="C1881" s="70"/>
      <c r="D1881" s="70"/>
      <c r="E1881" s="71"/>
      <c r="F1881" s="61"/>
    </row>
    <row r="1882" spans="2:6" x14ac:dyDescent="0.2">
      <c r="B1882" s="80"/>
      <c r="C1882" s="70"/>
      <c r="D1882" s="70"/>
      <c r="E1882" s="71"/>
      <c r="F1882" s="61"/>
    </row>
    <row r="1883" spans="2:6" x14ac:dyDescent="0.2">
      <c r="B1883" s="80"/>
      <c r="C1883" s="70"/>
      <c r="D1883" s="70"/>
      <c r="E1883" s="71"/>
      <c r="F1883" s="61"/>
    </row>
    <row r="1884" spans="2:6" x14ac:dyDescent="0.2">
      <c r="B1884" s="80"/>
      <c r="C1884" s="70"/>
      <c r="D1884" s="70"/>
      <c r="E1884" s="71"/>
      <c r="F1884" s="61"/>
    </row>
    <row r="1885" spans="2:6" x14ac:dyDescent="0.2">
      <c r="B1885" s="80"/>
      <c r="C1885" s="70"/>
      <c r="D1885" s="70"/>
      <c r="E1885" s="71"/>
      <c r="F1885" s="61"/>
    </row>
    <row r="1886" spans="2:6" x14ac:dyDescent="0.2">
      <c r="B1886" s="80"/>
      <c r="C1886" s="70"/>
      <c r="D1886" s="70"/>
      <c r="E1886" s="71"/>
      <c r="F1886" s="61"/>
    </row>
    <row r="1887" spans="2:6" x14ac:dyDescent="0.2">
      <c r="B1887" s="80"/>
      <c r="C1887" s="70"/>
      <c r="D1887" s="70"/>
      <c r="E1887" s="71"/>
      <c r="F1887" s="61"/>
    </row>
    <row r="1888" spans="2:6" x14ac:dyDescent="0.2">
      <c r="B1888" s="80"/>
      <c r="C1888" s="70"/>
      <c r="D1888" s="70"/>
      <c r="E1888" s="71"/>
      <c r="F1888" s="61"/>
    </row>
    <row r="1889" spans="2:6" x14ac:dyDescent="0.2">
      <c r="B1889" s="80"/>
      <c r="C1889" s="70"/>
      <c r="D1889" s="70"/>
      <c r="E1889" s="71"/>
      <c r="F1889" s="61"/>
    </row>
    <row r="1890" spans="2:6" x14ac:dyDescent="0.2">
      <c r="B1890" s="80"/>
      <c r="C1890" s="70"/>
      <c r="D1890" s="70"/>
      <c r="E1890" s="71"/>
      <c r="F1890" s="61"/>
    </row>
    <row r="1891" spans="2:6" x14ac:dyDescent="0.2">
      <c r="B1891" s="80"/>
      <c r="C1891" s="70"/>
      <c r="D1891" s="70"/>
      <c r="E1891" s="71"/>
      <c r="F1891" s="61"/>
    </row>
    <row r="1892" spans="2:6" x14ac:dyDescent="0.2">
      <c r="B1892" s="80"/>
      <c r="C1892" s="70"/>
      <c r="D1892" s="70"/>
      <c r="E1892" s="71"/>
      <c r="F1892" s="61"/>
    </row>
    <row r="1893" spans="2:6" x14ac:dyDescent="0.2">
      <c r="B1893" s="80"/>
      <c r="C1893" s="70"/>
      <c r="D1893" s="70"/>
      <c r="E1893" s="71"/>
      <c r="F1893" s="61"/>
    </row>
    <row r="1894" spans="2:6" x14ac:dyDescent="0.2">
      <c r="B1894" s="80"/>
      <c r="C1894" s="70"/>
      <c r="D1894" s="70"/>
      <c r="E1894" s="71"/>
      <c r="F1894" s="61"/>
    </row>
    <row r="1895" spans="2:6" x14ac:dyDescent="0.2">
      <c r="B1895" s="80"/>
      <c r="C1895" s="70"/>
      <c r="D1895" s="70"/>
      <c r="E1895" s="71"/>
      <c r="F1895" s="61"/>
    </row>
    <row r="1896" spans="2:6" x14ac:dyDescent="0.2">
      <c r="B1896" s="80"/>
      <c r="C1896" s="70"/>
      <c r="D1896" s="70"/>
      <c r="E1896" s="71"/>
      <c r="F1896" s="61"/>
    </row>
    <row r="1897" spans="2:6" x14ac:dyDescent="0.2">
      <c r="B1897" s="80"/>
      <c r="C1897" s="70"/>
      <c r="D1897" s="70"/>
      <c r="E1897" s="71"/>
      <c r="F1897" s="61"/>
    </row>
    <row r="1898" spans="2:6" x14ac:dyDescent="0.2">
      <c r="B1898" s="80"/>
      <c r="C1898" s="70"/>
      <c r="D1898" s="70"/>
      <c r="E1898" s="71"/>
      <c r="F1898" s="61"/>
    </row>
    <row r="1899" spans="2:6" x14ac:dyDescent="0.2">
      <c r="B1899" s="80"/>
      <c r="C1899" s="70"/>
      <c r="D1899" s="70"/>
      <c r="E1899" s="71"/>
      <c r="F1899" s="61"/>
    </row>
    <row r="1900" spans="2:6" x14ac:dyDescent="0.2">
      <c r="B1900" s="80"/>
      <c r="C1900" s="70"/>
      <c r="D1900" s="70"/>
      <c r="E1900" s="71"/>
      <c r="F1900" s="61"/>
    </row>
    <row r="1901" spans="2:6" x14ac:dyDescent="0.2">
      <c r="B1901" s="80"/>
      <c r="C1901" s="70"/>
      <c r="D1901" s="70"/>
      <c r="E1901" s="71"/>
      <c r="F1901" s="61"/>
    </row>
    <row r="1902" spans="2:6" x14ac:dyDescent="0.2">
      <c r="B1902" s="80"/>
      <c r="C1902" s="70"/>
      <c r="D1902" s="70"/>
      <c r="E1902" s="71"/>
      <c r="F1902" s="61"/>
    </row>
    <row r="1903" spans="2:6" x14ac:dyDescent="0.2">
      <c r="B1903" s="80"/>
      <c r="C1903" s="70"/>
      <c r="D1903" s="70"/>
      <c r="E1903" s="71"/>
      <c r="F1903" s="61"/>
    </row>
    <row r="1904" spans="2:6" x14ac:dyDescent="0.2">
      <c r="B1904" s="80"/>
      <c r="C1904" s="70"/>
      <c r="D1904" s="70"/>
      <c r="E1904" s="71"/>
      <c r="F1904" s="61"/>
    </row>
    <row r="1905" spans="2:6" x14ac:dyDescent="0.2">
      <c r="B1905" s="80"/>
      <c r="C1905" s="70"/>
      <c r="D1905" s="70"/>
      <c r="E1905" s="71"/>
      <c r="F1905" s="61"/>
    </row>
    <row r="1906" spans="2:6" x14ac:dyDescent="0.2">
      <c r="B1906" s="80"/>
      <c r="C1906" s="70"/>
      <c r="D1906" s="70"/>
      <c r="E1906" s="71"/>
      <c r="F1906" s="61"/>
    </row>
    <row r="1907" spans="2:6" x14ac:dyDescent="0.2">
      <c r="B1907" s="80"/>
      <c r="C1907" s="70"/>
      <c r="D1907" s="70"/>
      <c r="E1907" s="71"/>
      <c r="F1907" s="61"/>
    </row>
    <row r="1908" spans="2:6" x14ac:dyDescent="0.2">
      <c r="B1908" s="80"/>
      <c r="C1908" s="70"/>
      <c r="D1908" s="70"/>
      <c r="E1908" s="71"/>
      <c r="F1908" s="61"/>
    </row>
    <row r="1909" spans="2:6" x14ac:dyDescent="0.2">
      <c r="B1909" s="80"/>
      <c r="C1909" s="70"/>
      <c r="D1909" s="70"/>
      <c r="E1909" s="71"/>
      <c r="F1909" s="61"/>
    </row>
    <row r="1910" spans="2:6" x14ac:dyDescent="0.2">
      <c r="B1910" s="80"/>
      <c r="C1910" s="70"/>
      <c r="D1910" s="70"/>
      <c r="E1910" s="71"/>
      <c r="F1910" s="61"/>
    </row>
    <row r="1911" spans="2:6" x14ac:dyDescent="0.2">
      <c r="B1911" s="80"/>
      <c r="C1911" s="70"/>
      <c r="D1911" s="70"/>
      <c r="E1911" s="71"/>
      <c r="F1911" s="61"/>
    </row>
    <row r="1912" spans="2:6" x14ac:dyDescent="0.2">
      <c r="B1912" s="80"/>
      <c r="C1912" s="70"/>
      <c r="D1912" s="70"/>
      <c r="E1912" s="71"/>
      <c r="F1912" s="61"/>
    </row>
    <row r="1913" spans="2:6" x14ac:dyDescent="0.2">
      <c r="B1913" s="80"/>
      <c r="C1913" s="70"/>
      <c r="D1913" s="70"/>
      <c r="E1913" s="71"/>
      <c r="F1913" s="61"/>
    </row>
    <row r="1914" spans="2:6" x14ac:dyDescent="0.2">
      <c r="B1914" s="80"/>
      <c r="C1914" s="70"/>
      <c r="D1914" s="70"/>
      <c r="E1914" s="71"/>
      <c r="F1914" s="61"/>
    </row>
    <row r="1915" spans="2:6" x14ac:dyDescent="0.2">
      <c r="B1915" s="80"/>
      <c r="C1915" s="70"/>
      <c r="D1915" s="70"/>
      <c r="E1915" s="71"/>
      <c r="F1915" s="61"/>
    </row>
    <row r="1916" spans="2:6" x14ac:dyDescent="0.2">
      <c r="B1916" s="80"/>
      <c r="C1916" s="70"/>
      <c r="D1916" s="70"/>
      <c r="E1916" s="71"/>
      <c r="F1916" s="61"/>
    </row>
    <row r="1917" spans="2:6" x14ac:dyDescent="0.2">
      <c r="B1917" s="80"/>
      <c r="C1917" s="70"/>
      <c r="D1917" s="70"/>
      <c r="E1917" s="71"/>
      <c r="F1917" s="61"/>
    </row>
    <row r="1918" spans="2:6" x14ac:dyDescent="0.2">
      <c r="B1918" s="80"/>
      <c r="C1918" s="70"/>
      <c r="D1918" s="70"/>
      <c r="E1918" s="71"/>
      <c r="F1918" s="61"/>
    </row>
    <row r="1919" spans="2:6" x14ac:dyDescent="0.2">
      <c r="B1919" s="80"/>
      <c r="C1919" s="70"/>
      <c r="D1919" s="70"/>
      <c r="E1919" s="71"/>
      <c r="F1919" s="61"/>
    </row>
    <row r="1920" spans="2:6" x14ac:dyDescent="0.2">
      <c r="B1920" s="80"/>
      <c r="C1920" s="70"/>
      <c r="D1920" s="70"/>
      <c r="E1920" s="71"/>
      <c r="F1920" s="61"/>
    </row>
    <row r="1921" spans="2:6" x14ac:dyDescent="0.2">
      <c r="B1921" s="80"/>
      <c r="C1921" s="70"/>
      <c r="D1921" s="70"/>
      <c r="E1921" s="71"/>
      <c r="F1921" s="61"/>
    </row>
    <row r="1922" spans="2:6" x14ac:dyDescent="0.2">
      <c r="B1922" s="80"/>
      <c r="C1922" s="70"/>
      <c r="D1922" s="70"/>
      <c r="E1922" s="71"/>
      <c r="F1922" s="61"/>
    </row>
    <row r="1923" spans="2:6" x14ac:dyDescent="0.2">
      <c r="B1923" s="80"/>
      <c r="C1923" s="70"/>
      <c r="D1923" s="70"/>
      <c r="E1923" s="71"/>
      <c r="F1923" s="61"/>
    </row>
    <row r="1924" spans="2:6" x14ac:dyDescent="0.2">
      <c r="B1924" s="80"/>
      <c r="C1924" s="70"/>
      <c r="D1924" s="70"/>
      <c r="E1924" s="71"/>
      <c r="F1924" s="61"/>
    </row>
    <row r="1925" spans="2:6" x14ac:dyDescent="0.2">
      <c r="B1925" s="80"/>
      <c r="C1925" s="70"/>
      <c r="D1925" s="70"/>
      <c r="E1925" s="71"/>
      <c r="F1925" s="61"/>
    </row>
    <row r="1926" spans="2:6" x14ac:dyDescent="0.2">
      <c r="B1926" s="80"/>
      <c r="C1926" s="70"/>
      <c r="D1926" s="70"/>
      <c r="E1926" s="71"/>
      <c r="F1926" s="61"/>
    </row>
    <row r="1927" spans="2:6" x14ac:dyDescent="0.2">
      <c r="B1927" s="80"/>
      <c r="C1927" s="70"/>
      <c r="D1927" s="70"/>
      <c r="E1927" s="71"/>
      <c r="F1927" s="61"/>
    </row>
    <row r="1928" spans="2:6" x14ac:dyDescent="0.2">
      <c r="B1928" s="80"/>
      <c r="C1928" s="70"/>
      <c r="D1928" s="70"/>
      <c r="E1928" s="71"/>
      <c r="F1928" s="61"/>
    </row>
    <row r="1929" spans="2:6" x14ac:dyDescent="0.2">
      <c r="B1929" s="80"/>
      <c r="C1929" s="70"/>
      <c r="D1929" s="70"/>
      <c r="E1929" s="71"/>
      <c r="F1929" s="61"/>
    </row>
    <row r="1930" spans="2:6" x14ac:dyDescent="0.2">
      <c r="B1930" s="80"/>
      <c r="C1930" s="70"/>
      <c r="D1930" s="70"/>
      <c r="E1930" s="71"/>
      <c r="F1930" s="61"/>
    </row>
    <row r="1931" spans="2:6" x14ac:dyDescent="0.2">
      <c r="B1931" s="80"/>
      <c r="C1931" s="70"/>
      <c r="D1931" s="70"/>
      <c r="E1931" s="71"/>
      <c r="F1931" s="61"/>
    </row>
    <row r="1932" spans="2:6" x14ac:dyDescent="0.2">
      <c r="B1932" s="80"/>
      <c r="C1932" s="70"/>
      <c r="D1932" s="70"/>
      <c r="E1932" s="71"/>
      <c r="F1932" s="61"/>
    </row>
    <row r="1933" spans="2:6" x14ac:dyDescent="0.2">
      <c r="B1933" s="80"/>
      <c r="C1933" s="70"/>
      <c r="D1933" s="70"/>
      <c r="E1933" s="71"/>
      <c r="F1933" s="61"/>
    </row>
    <row r="1934" spans="2:6" x14ac:dyDescent="0.2">
      <c r="B1934" s="80"/>
      <c r="C1934" s="70"/>
      <c r="D1934" s="70"/>
      <c r="E1934" s="71"/>
      <c r="F1934" s="61"/>
    </row>
    <row r="1935" spans="2:6" x14ac:dyDescent="0.2">
      <c r="B1935" s="80"/>
      <c r="C1935" s="70"/>
      <c r="D1935" s="70"/>
      <c r="E1935" s="71"/>
      <c r="F1935" s="61"/>
    </row>
    <row r="1936" spans="2:6" x14ac:dyDescent="0.2">
      <c r="B1936" s="80"/>
      <c r="C1936" s="70"/>
      <c r="D1936" s="70"/>
      <c r="E1936" s="71"/>
      <c r="F1936" s="61"/>
    </row>
    <row r="1937" spans="2:6" x14ac:dyDescent="0.2">
      <c r="B1937" s="80"/>
      <c r="C1937" s="70"/>
      <c r="D1937" s="70"/>
      <c r="E1937" s="71"/>
      <c r="F1937" s="61"/>
    </row>
    <row r="1938" spans="2:6" x14ac:dyDescent="0.2">
      <c r="B1938" s="80"/>
      <c r="C1938" s="70"/>
      <c r="D1938" s="70"/>
      <c r="E1938" s="71"/>
      <c r="F1938" s="61"/>
    </row>
    <row r="1939" spans="2:6" x14ac:dyDescent="0.2">
      <c r="B1939" s="80"/>
      <c r="C1939" s="70"/>
      <c r="D1939" s="70"/>
      <c r="E1939" s="71"/>
      <c r="F1939" s="61"/>
    </row>
    <row r="1940" spans="2:6" x14ac:dyDescent="0.2">
      <c r="B1940" s="80"/>
      <c r="C1940" s="70"/>
      <c r="D1940" s="70"/>
      <c r="E1940" s="71"/>
      <c r="F1940" s="61"/>
    </row>
    <row r="1941" spans="2:6" x14ac:dyDescent="0.2">
      <c r="B1941" s="80"/>
      <c r="C1941" s="70"/>
      <c r="D1941" s="70"/>
      <c r="E1941" s="71"/>
      <c r="F1941" s="61"/>
    </row>
    <row r="1942" spans="2:6" x14ac:dyDescent="0.2">
      <c r="B1942" s="80"/>
      <c r="C1942" s="70"/>
      <c r="D1942" s="70"/>
      <c r="E1942" s="71"/>
      <c r="F1942" s="61"/>
    </row>
    <row r="1943" spans="2:6" x14ac:dyDescent="0.2">
      <c r="B1943" s="80"/>
      <c r="C1943" s="70"/>
      <c r="D1943" s="70"/>
      <c r="E1943" s="71"/>
      <c r="F1943" s="61"/>
    </row>
    <row r="1944" spans="2:6" x14ac:dyDescent="0.2">
      <c r="B1944" s="80"/>
      <c r="C1944" s="70"/>
      <c r="D1944" s="70"/>
      <c r="E1944" s="71"/>
      <c r="F1944" s="61"/>
    </row>
    <row r="1945" spans="2:6" x14ac:dyDescent="0.2">
      <c r="B1945" s="80"/>
      <c r="C1945" s="70"/>
      <c r="D1945" s="70"/>
      <c r="E1945" s="71"/>
      <c r="F1945" s="61"/>
    </row>
    <row r="1946" spans="2:6" x14ac:dyDescent="0.2">
      <c r="B1946" s="80"/>
      <c r="C1946" s="70"/>
      <c r="D1946" s="70"/>
      <c r="E1946" s="71"/>
      <c r="F1946" s="61"/>
    </row>
    <row r="1947" spans="2:6" x14ac:dyDescent="0.2">
      <c r="B1947" s="80"/>
      <c r="C1947" s="70"/>
      <c r="D1947" s="70"/>
      <c r="E1947" s="71"/>
      <c r="F1947" s="61"/>
    </row>
    <row r="1948" spans="2:6" x14ac:dyDescent="0.2">
      <c r="B1948" s="80"/>
      <c r="C1948" s="70"/>
      <c r="D1948" s="70"/>
      <c r="E1948" s="71"/>
      <c r="F1948" s="61"/>
    </row>
    <row r="1949" spans="2:6" x14ac:dyDescent="0.2">
      <c r="B1949" s="80"/>
      <c r="C1949" s="70"/>
      <c r="D1949" s="70"/>
      <c r="E1949" s="71"/>
      <c r="F1949" s="61"/>
    </row>
    <row r="1950" spans="2:6" x14ac:dyDescent="0.2">
      <c r="B1950" s="80"/>
      <c r="C1950" s="70"/>
      <c r="D1950" s="70"/>
      <c r="E1950" s="71"/>
      <c r="F1950" s="61"/>
    </row>
    <row r="1951" spans="2:6" x14ac:dyDescent="0.2">
      <c r="B1951" s="80"/>
      <c r="C1951" s="70"/>
      <c r="D1951" s="70"/>
      <c r="E1951" s="71"/>
      <c r="F1951" s="61"/>
    </row>
    <row r="1952" spans="2:6" x14ac:dyDescent="0.2">
      <c r="B1952" s="80"/>
      <c r="C1952" s="70"/>
      <c r="D1952" s="70"/>
      <c r="E1952" s="71"/>
      <c r="F1952" s="61"/>
    </row>
    <row r="1953" spans="2:6" x14ac:dyDescent="0.2">
      <c r="B1953" s="80"/>
      <c r="C1953" s="70"/>
      <c r="D1953" s="70"/>
      <c r="E1953" s="71"/>
      <c r="F1953" s="61"/>
    </row>
    <row r="1954" spans="2:6" x14ac:dyDescent="0.2">
      <c r="B1954" s="80"/>
      <c r="C1954" s="70"/>
      <c r="D1954" s="70"/>
      <c r="E1954" s="71"/>
      <c r="F1954" s="61"/>
    </row>
    <row r="1955" spans="2:6" x14ac:dyDescent="0.2">
      <c r="B1955" s="80"/>
      <c r="C1955" s="70"/>
      <c r="D1955" s="70"/>
      <c r="E1955" s="71"/>
      <c r="F1955" s="61"/>
    </row>
    <row r="1956" spans="2:6" x14ac:dyDescent="0.2">
      <c r="B1956" s="80"/>
      <c r="C1956" s="70"/>
      <c r="D1956" s="70"/>
      <c r="E1956" s="71"/>
      <c r="F1956" s="61"/>
    </row>
    <row r="1957" spans="2:6" x14ac:dyDescent="0.2">
      <c r="B1957" s="80"/>
      <c r="C1957" s="70"/>
      <c r="D1957" s="70"/>
      <c r="E1957" s="71"/>
      <c r="F1957" s="61"/>
    </row>
    <row r="1958" spans="2:6" x14ac:dyDescent="0.2">
      <c r="B1958" s="80"/>
      <c r="C1958" s="70"/>
      <c r="D1958" s="70"/>
      <c r="E1958" s="71"/>
      <c r="F1958" s="61"/>
    </row>
    <row r="1959" spans="2:6" x14ac:dyDescent="0.2">
      <c r="B1959" s="80"/>
      <c r="C1959" s="70"/>
      <c r="D1959" s="70"/>
      <c r="E1959" s="71"/>
      <c r="F1959" s="61"/>
    </row>
    <row r="1960" spans="2:6" x14ac:dyDescent="0.2">
      <c r="B1960" s="80"/>
      <c r="C1960" s="70"/>
      <c r="D1960" s="70"/>
      <c r="E1960" s="71"/>
      <c r="F1960" s="61"/>
    </row>
    <row r="1961" spans="2:6" x14ac:dyDescent="0.2">
      <c r="B1961" s="80"/>
      <c r="C1961" s="70"/>
      <c r="D1961" s="70"/>
      <c r="E1961" s="71"/>
      <c r="F1961" s="61"/>
    </row>
    <row r="1962" spans="2:6" x14ac:dyDescent="0.2">
      <c r="B1962" s="80"/>
      <c r="C1962" s="70"/>
      <c r="D1962" s="70"/>
      <c r="E1962" s="71"/>
      <c r="F1962" s="61"/>
    </row>
    <row r="1963" spans="2:6" x14ac:dyDescent="0.2">
      <c r="B1963" s="80"/>
      <c r="C1963" s="70"/>
      <c r="D1963" s="70"/>
      <c r="E1963" s="71"/>
      <c r="F1963" s="61"/>
    </row>
    <row r="1964" spans="2:6" x14ac:dyDescent="0.2">
      <c r="B1964" s="80"/>
      <c r="C1964" s="70"/>
      <c r="D1964" s="70"/>
      <c r="E1964" s="71"/>
      <c r="F1964" s="61"/>
    </row>
    <row r="1965" spans="2:6" x14ac:dyDescent="0.2">
      <c r="B1965" s="80"/>
      <c r="C1965" s="70"/>
      <c r="D1965" s="70"/>
      <c r="E1965" s="71"/>
      <c r="F1965" s="61"/>
    </row>
    <row r="1966" spans="2:6" x14ac:dyDescent="0.2">
      <c r="B1966" s="80"/>
      <c r="C1966" s="70"/>
      <c r="D1966" s="70"/>
      <c r="E1966" s="71"/>
      <c r="F1966" s="61"/>
    </row>
    <row r="1967" spans="2:6" x14ac:dyDescent="0.2">
      <c r="B1967" s="80"/>
      <c r="C1967" s="70"/>
      <c r="D1967" s="70"/>
      <c r="E1967" s="71"/>
      <c r="F1967" s="61"/>
    </row>
    <row r="1968" spans="2:6" x14ac:dyDescent="0.2">
      <c r="B1968" s="80"/>
      <c r="C1968" s="70"/>
      <c r="D1968" s="70"/>
      <c r="E1968" s="71"/>
      <c r="F1968" s="61"/>
    </row>
    <row r="1969" spans="2:6" x14ac:dyDescent="0.2">
      <c r="B1969" s="80"/>
      <c r="C1969" s="70"/>
      <c r="D1969" s="70"/>
      <c r="E1969" s="71"/>
      <c r="F1969" s="61"/>
    </row>
    <row r="1970" spans="2:6" x14ac:dyDescent="0.2">
      <c r="B1970" s="80"/>
      <c r="C1970" s="70"/>
      <c r="D1970" s="70"/>
      <c r="E1970" s="71"/>
      <c r="F1970" s="61"/>
    </row>
    <row r="1971" spans="2:6" x14ac:dyDescent="0.2">
      <c r="B1971" s="80"/>
      <c r="C1971" s="70"/>
      <c r="D1971" s="70"/>
      <c r="E1971" s="71"/>
      <c r="F1971" s="61"/>
    </row>
    <row r="1972" spans="2:6" x14ac:dyDescent="0.2">
      <c r="B1972" s="80"/>
      <c r="C1972" s="70"/>
      <c r="D1972" s="70"/>
      <c r="E1972" s="71"/>
      <c r="F1972" s="61"/>
    </row>
    <row r="1973" spans="2:6" x14ac:dyDescent="0.2">
      <c r="B1973" s="80"/>
      <c r="C1973" s="70"/>
      <c r="D1973" s="70"/>
      <c r="E1973" s="71"/>
      <c r="F1973" s="61"/>
    </row>
    <row r="1974" spans="2:6" x14ac:dyDescent="0.2">
      <c r="B1974" s="80"/>
      <c r="C1974" s="70"/>
      <c r="D1974" s="70"/>
      <c r="E1974" s="71"/>
      <c r="F1974" s="61"/>
    </row>
    <row r="1975" spans="2:6" x14ac:dyDescent="0.2">
      <c r="B1975" s="80"/>
      <c r="C1975" s="70"/>
      <c r="D1975" s="70"/>
      <c r="E1975" s="71"/>
      <c r="F1975" s="61"/>
    </row>
    <row r="1976" spans="2:6" x14ac:dyDescent="0.2">
      <c r="B1976" s="80"/>
      <c r="C1976" s="70"/>
      <c r="D1976" s="70"/>
      <c r="E1976" s="71"/>
      <c r="F1976" s="61"/>
    </row>
    <row r="1977" spans="2:6" x14ac:dyDescent="0.2">
      <c r="B1977" s="80"/>
      <c r="C1977" s="70"/>
      <c r="D1977" s="70"/>
      <c r="E1977" s="71"/>
      <c r="F1977" s="61"/>
    </row>
    <row r="1978" spans="2:6" x14ac:dyDescent="0.2">
      <c r="B1978" s="80"/>
      <c r="C1978" s="70"/>
      <c r="D1978" s="70"/>
      <c r="E1978" s="71"/>
      <c r="F1978" s="61"/>
    </row>
    <row r="1979" spans="2:6" x14ac:dyDescent="0.2">
      <c r="B1979" s="80"/>
      <c r="C1979" s="70"/>
      <c r="D1979" s="70"/>
      <c r="E1979" s="71"/>
      <c r="F1979" s="61"/>
    </row>
    <row r="1980" spans="2:6" x14ac:dyDescent="0.2">
      <c r="B1980" s="80"/>
      <c r="C1980" s="70"/>
      <c r="D1980" s="70"/>
      <c r="E1980" s="71"/>
      <c r="F1980" s="61"/>
    </row>
    <row r="1981" spans="2:6" x14ac:dyDescent="0.2">
      <c r="B1981" s="80"/>
      <c r="C1981" s="70"/>
      <c r="D1981" s="70"/>
      <c r="E1981" s="71"/>
      <c r="F1981" s="61"/>
    </row>
    <row r="1982" spans="2:6" x14ac:dyDescent="0.2">
      <c r="B1982" s="80"/>
      <c r="C1982" s="70"/>
      <c r="D1982" s="70"/>
      <c r="E1982" s="71"/>
      <c r="F1982" s="61"/>
    </row>
    <row r="1983" spans="2:6" x14ac:dyDescent="0.2">
      <c r="B1983" s="80"/>
      <c r="C1983" s="70"/>
      <c r="D1983" s="70"/>
      <c r="E1983" s="71"/>
      <c r="F1983" s="61"/>
    </row>
    <row r="1984" spans="2:6" x14ac:dyDescent="0.2">
      <c r="B1984" s="80"/>
      <c r="C1984" s="70"/>
      <c r="D1984" s="70"/>
      <c r="E1984" s="71"/>
      <c r="F1984" s="61"/>
    </row>
    <row r="1985" spans="2:6" x14ac:dyDescent="0.2">
      <c r="B1985" s="80"/>
      <c r="C1985" s="70"/>
      <c r="D1985" s="70"/>
      <c r="E1985" s="71"/>
      <c r="F1985" s="61"/>
    </row>
    <row r="1986" spans="2:6" x14ac:dyDescent="0.2">
      <c r="B1986" s="80"/>
      <c r="C1986" s="70"/>
      <c r="D1986" s="70"/>
      <c r="E1986" s="71"/>
      <c r="F1986" s="61"/>
    </row>
    <row r="1987" spans="2:6" x14ac:dyDescent="0.2">
      <c r="B1987" s="80"/>
      <c r="C1987" s="70"/>
      <c r="D1987" s="70"/>
      <c r="E1987" s="71"/>
      <c r="F1987" s="61"/>
    </row>
    <row r="1988" spans="2:6" x14ac:dyDescent="0.2">
      <c r="B1988" s="80"/>
      <c r="C1988" s="70"/>
      <c r="D1988" s="70"/>
      <c r="E1988" s="71"/>
      <c r="F1988" s="61"/>
    </row>
    <row r="1989" spans="2:6" x14ac:dyDescent="0.2">
      <c r="B1989" s="80"/>
      <c r="C1989" s="70"/>
      <c r="D1989" s="70"/>
      <c r="E1989" s="71"/>
      <c r="F1989" s="61"/>
    </row>
    <row r="1990" spans="2:6" x14ac:dyDescent="0.2">
      <c r="B1990" s="80"/>
      <c r="C1990" s="70"/>
      <c r="D1990" s="70"/>
      <c r="E1990" s="71"/>
      <c r="F1990" s="61"/>
    </row>
    <row r="1991" spans="2:6" x14ac:dyDescent="0.2">
      <c r="B1991" s="80"/>
      <c r="C1991" s="70"/>
      <c r="D1991" s="70"/>
      <c r="E1991" s="71"/>
      <c r="F1991" s="61"/>
    </row>
    <row r="1992" spans="2:6" x14ac:dyDescent="0.2">
      <c r="B1992" s="80"/>
      <c r="C1992" s="70"/>
      <c r="D1992" s="70"/>
      <c r="E1992" s="71"/>
      <c r="F1992" s="61"/>
    </row>
    <row r="1993" spans="2:6" x14ac:dyDescent="0.2">
      <c r="B1993" s="80"/>
      <c r="C1993" s="70"/>
      <c r="D1993" s="70"/>
      <c r="E1993" s="71"/>
      <c r="F1993" s="61"/>
    </row>
    <row r="1994" spans="2:6" x14ac:dyDescent="0.2">
      <c r="B1994" s="80"/>
      <c r="C1994" s="70"/>
      <c r="D1994" s="70"/>
      <c r="E1994" s="71"/>
      <c r="F1994" s="61"/>
    </row>
    <row r="1995" spans="2:6" x14ac:dyDescent="0.2">
      <c r="B1995" s="80"/>
      <c r="C1995" s="70"/>
      <c r="D1995" s="70"/>
      <c r="E1995" s="71"/>
      <c r="F1995" s="61"/>
    </row>
    <row r="1996" spans="2:6" x14ac:dyDescent="0.2">
      <c r="B1996" s="80"/>
      <c r="C1996" s="70"/>
      <c r="D1996" s="70"/>
      <c r="E1996" s="71"/>
      <c r="F1996" s="61"/>
    </row>
    <row r="1997" spans="2:6" x14ac:dyDescent="0.2">
      <c r="B1997" s="80"/>
      <c r="C1997" s="70"/>
      <c r="D1997" s="70"/>
      <c r="E1997" s="71"/>
      <c r="F1997" s="61"/>
    </row>
    <row r="1998" spans="2:6" x14ac:dyDescent="0.2">
      <c r="B1998" s="80"/>
      <c r="C1998" s="70"/>
      <c r="D1998" s="70"/>
      <c r="E1998" s="71"/>
      <c r="F1998" s="61"/>
    </row>
    <row r="1999" spans="2:6" x14ac:dyDescent="0.2">
      <c r="B1999" s="80"/>
      <c r="C1999" s="70"/>
      <c r="D1999" s="70"/>
      <c r="E1999" s="71"/>
      <c r="F1999" s="61"/>
    </row>
    <row r="2000" spans="2:6" x14ac:dyDescent="0.2">
      <c r="B2000" s="80"/>
      <c r="C2000" s="70"/>
      <c r="D2000" s="70"/>
      <c r="E2000" s="71"/>
      <c r="F2000" s="61"/>
    </row>
    <row r="2001" spans="2:6" x14ac:dyDescent="0.2">
      <c r="B2001" s="80"/>
      <c r="C2001" s="70"/>
      <c r="D2001" s="70"/>
      <c r="E2001" s="71"/>
      <c r="F2001" s="61"/>
    </row>
    <row r="2002" spans="2:6" x14ac:dyDescent="0.2">
      <c r="B2002" s="80"/>
      <c r="C2002" s="70"/>
      <c r="D2002" s="70"/>
      <c r="E2002" s="71"/>
      <c r="F2002" s="61"/>
    </row>
    <row r="2003" spans="2:6" x14ac:dyDescent="0.2">
      <c r="B2003" s="80"/>
      <c r="C2003" s="70"/>
      <c r="D2003" s="70"/>
      <c r="E2003" s="71"/>
      <c r="F2003" s="61"/>
    </row>
    <row r="2004" spans="2:6" x14ac:dyDescent="0.2">
      <c r="B2004" s="80"/>
      <c r="C2004" s="70"/>
      <c r="D2004" s="70"/>
      <c r="E2004" s="71"/>
      <c r="F2004" s="61"/>
    </row>
    <row r="2005" spans="2:6" x14ac:dyDescent="0.2">
      <c r="B2005" s="80"/>
      <c r="C2005" s="70"/>
      <c r="D2005" s="70"/>
      <c r="E2005" s="71"/>
      <c r="F2005" s="61"/>
    </row>
    <row r="2006" spans="2:6" x14ac:dyDescent="0.2">
      <c r="B2006" s="80"/>
      <c r="C2006" s="70"/>
      <c r="D2006" s="70"/>
      <c r="E2006" s="71"/>
      <c r="F2006" s="61"/>
    </row>
    <row r="2007" spans="2:6" x14ac:dyDescent="0.2">
      <c r="B2007" s="80"/>
      <c r="C2007" s="70"/>
      <c r="D2007" s="70"/>
      <c r="E2007" s="71"/>
      <c r="F2007" s="61"/>
    </row>
    <row r="2008" spans="2:6" x14ac:dyDescent="0.2">
      <c r="B2008" s="80"/>
      <c r="C2008" s="70"/>
      <c r="D2008" s="70"/>
      <c r="E2008" s="71"/>
      <c r="F2008" s="61"/>
    </row>
    <row r="2009" spans="2:6" x14ac:dyDescent="0.2">
      <c r="B2009" s="80"/>
      <c r="C2009" s="70"/>
      <c r="D2009" s="70"/>
      <c r="E2009" s="71"/>
      <c r="F2009" s="61"/>
    </row>
    <row r="2010" spans="2:6" x14ac:dyDescent="0.2">
      <c r="B2010" s="80"/>
      <c r="C2010" s="70"/>
      <c r="D2010" s="70"/>
      <c r="E2010" s="71"/>
      <c r="F2010" s="61"/>
    </row>
    <row r="2011" spans="2:6" x14ac:dyDescent="0.2">
      <c r="B2011" s="80"/>
      <c r="C2011" s="70"/>
      <c r="D2011" s="70"/>
      <c r="E2011" s="71"/>
      <c r="F2011" s="61"/>
    </row>
    <row r="2012" spans="2:6" x14ac:dyDescent="0.2">
      <c r="B2012" s="80"/>
      <c r="C2012" s="70"/>
      <c r="D2012" s="70"/>
      <c r="E2012" s="71"/>
      <c r="F2012" s="61"/>
    </row>
    <row r="2013" spans="2:6" x14ac:dyDescent="0.2">
      <c r="B2013" s="80"/>
      <c r="C2013" s="70"/>
      <c r="D2013" s="70"/>
      <c r="E2013" s="71"/>
      <c r="F2013" s="61"/>
    </row>
    <row r="2014" spans="2:6" x14ac:dyDescent="0.2">
      <c r="B2014" s="80"/>
      <c r="C2014" s="70"/>
      <c r="D2014" s="70"/>
      <c r="E2014" s="71"/>
      <c r="F2014" s="61"/>
    </row>
    <row r="2015" spans="2:6" x14ac:dyDescent="0.2">
      <c r="B2015" s="80"/>
      <c r="C2015" s="70"/>
      <c r="D2015" s="70"/>
      <c r="E2015" s="71"/>
      <c r="F2015" s="61"/>
    </row>
    <row r="2016" spans="2:6" x14ac:dyDescent="0.2">
      <c r="B2016" s="80"/>
      <c r="C2016" s="70"/>
      <c r="D2016" s="70"/>
      <c r="E2016" s="71"/>
      <c r="F2016" s="61"/>
    </row>
    <row r="2017" spans="2:6" x14ac:dyDescent="0.2">
      <c r="B2017" s="80"/>
      <c r="C2017" s="70"/>
      <c r="D2017" s="70"/>
      <c r="E2017" s="71"/>
      <c r="F2017" s="61"/>
    </row>
    <row r="2018" spans="2:6" x14ac:dyDescent="0.2">
      <c r="B2018" s="80"/>
      <c r="C2018" s="70"/>
      <c r="D2018" s="70"/>
      <c r="E2018" s="71"/>
      <c r="F2018" s="61"/>
    </row>
    <row r="2019" spans="2:6" x14ac:dyDescent="0.2">
      <c r="B2019" s="80"/>
      <c r="C2019" s="70"/>
      <c r="D2019" s="70"/>
      <c r="E2019" s="71"/>
      <c r="F2019" s="61"/>
    </row>
    <row r="2020" spans="2:6" x14ac:dyDescent="0.2">
      <c r="B2020" s="80"/>
      <c r="C2020" s="70"/>
      <c r="D2020" s="70"/>
      <c r="E2020" s="71"/>
      <c r="F2020" s="61"/>
    </row>
    <row r="2021" spans="2:6" x14ac:dyDescent="0.2">
      <c r="B2021" s="80"/>
      <c r="C2021" s="70"/>
      <c r="D2021" s="70"/>
      <c r="E2021" s="71"/>
      <c r="F2021" s="61"/>
    </row>
    <row r="2022" spans="2:6" x14ac:dyDescent="0.2">
      <c r="B2022" s="80"/>
      <c r="C2022" s="70"/>
      <c r="D2022" s="70"/>
      <c r="E2022" s="71"/>
      <c r="F2022" s="61"/>
    </row>
    <row r="2023" spans="2:6" x14ac:dyDescent="0.2">
      <c r="B2023" s="80"/>
      <c r="C2023" s="70"/>
      <c r="D2023" s="70"/>
      <c r="E2023" s="71"/>
      <c r="F2023" s="61"/>
    </row>
    <row r="2024" spans="2:6" x14ac:dyDescent="0.2">
      <c r="B2024" s="80"/>
      <c r="C2024" s="70"/>
      <c r="D2024" s="70"/>
      <c r="E2024" s="71"/>
      <c r="F2024" s="61"/>
    </row>
    <row r="2025" spans="2:6" x14ac:dyDescent="0.2">
      <c r="B2025" s="80"/>
      <c r="C2025" s="70"/>
      <c r="D2025" s="70"/>
      <c r="E2025" s="71"/>
      <c r="F2025" s="61"/>
    </row>
    <row r="2026" spans="2:6" x14ac:dyDescent="0.2">
      <c r="B2026" s="80"/>
      <c r="C2026" s="70"/>
      <c r="D2026" s="70"/>
      <c r="E2026" s="71"/>
      <c r="F2026" s="61"/>
    </row>
    <row r="2027" spans="2:6" x14ac:dyDescent="0.2">
      <c r="B2027" s="80"/>
      <c r="C2027" s="70"/>
      <c r="D2027" s="70"/>
      <c r="E2027" s="71"/>
      <c r="F2027" s="61"/>
    </row>
    <row r="2028" spans="2:6" x14ac:dyDescent="0.2">
      <c r="B2028" s="80"/>
      <c r="C2028" s="70"/>
      <c r="D2028" s="70"/>
      <c r="E2028" s="71"/>
      <c r="F2028" s="61"/>
    </row>
    <row r="2029" spans="2:6" x14ac:dyDescent="0.2">
      <c r="B2029" s="80"/>
      <c r="C2029" s="70"/>
      <c r="D2029" s="70"/>
      <c r="E2029" s="71"/>
      <c r="F2029" s="61"/>
    </row>
    <row r="2030" spans="2:6" x14ac:dyDescent="0.2">
      <c r="B2030" s="80"/>
      <c r="C2030" s="70"/>
      <c r="D2030" s="70"/>
      <c r="E2030" s="71"/>
      <c r="F2030" s="61"/>
    </row>
    <row r="2031" spans="2:6" x14ac:dyDescent="0.2">
      <c r="B2031" s="80"/>
      <c r="C2031" s="70"/>
      <c r="D2031" s="70"/>
      <c r="E2031" s="71"/>
      <c r="F2031" s="61"/>
    </row>
    <row r="2032" spans="2:6" x14ac:dyDescent="0.2">
      <c r="B2032" s="80"/>
      <c r="C2032" s="70"/>
      <c r="D2032" s="70"/>
      <c r="E2032" s="71"/>
      <c r="F2032" s="61"/>
    </row>
    <row r="2033" spans="2:6" x14ac:dyDescent="0.2">
      <c r="B2033" s="80"/>
      <c r="C2033" s="70"/>
      <c r="D2033" s="70"/>
      <c r="E2033" s="71"/>
      <c r="F2033" s="61"/>
    </row>
    <row r="2034" spans="2:6" x14ac:dyDescent="0.2">
      <c r="B2034" s="80"/>
      <c r="C2034" s="70"/>
      <c r="D2034" s="70"/>
      <c r="E2034" s="71"/>
      <c r="F2034" s="61"/>
    </row>
    <row r="2035" spans="2:6" x14ac:dyDescent="0.2">
      <c r="B2035" s="80"/>
      <c r="C2035" s="70"/>
      <c r="D2035" s="70"/>
      <c r="E2035" s="71"/>
      <c r="F2035" s="61"/>
    </row>
    <row r="2036" spans="2:6" x14ac:dyDescent="0.2">
      <c r="B2036" s="80"/>
      <c r="C2036" s="70"/>
      <c r="D2036" s="70"/>
      <c r="E2036" s="71"/>
      <c r="F2036" s="61"/>
    </row>
    <row r="2037" spans="2:6" x14ac:dyDescent="0.2">
      <c r="B2037" s="80"/>
      <c r="C2037" s="70"/>
      <c r="D2037" s="70"/>
      <c r="E2037" s="71"/>
      <c r="F2037" s="61"/>
    </row>
    <row r="2038" spans="2:6" x14ac:dyDescent="0.2">
      <c r="B2038" s="80"/>
      <c r="C2038" s="70"/>
      <c r="D2038" s="70"/>
      <c r="E2038" s="71"/>
      <c r="F2038" s="61"/>
    </row>
    <row r="2039" spans="2:6" x14ac:dyDescent="0.2">
      <c r="B2039" s="80"/>
      <c r="C2039" s="70"/>
      <c r="D2039" s="70"/>
      <c r="E2039" s="71"/>
      <c r="F2039" s="61"/>
    </row>
    <row r="2040" spans="2:6" x14ac:dyDescent="0.2">
      <c r="B2040" s="80"/>
      <c r="C2040" s="70"/>
      <c r="D2040" s="70"/>
      <c r="E2040" s="71"/>
      <c r="F2040" s="61"/>
    </row>
    <row r="2041" spans="2:6" x14ac:dyDescent="0.2">
      <c r="B2041" s="80"/>
      <c r="C2041" s="70"/>
      <c r="D2041" s="70"/>
      <c r="E2041" s="71"/>
      <c r="F2041" s="61"/>
    </row>
    <row r="2042" spans="2:6" x14ac:dyDescent="0.2">
      <c r="B2042" s="80"/>
      <c r="C2042" s="70"/>
      <c r="D2042" s="70"/>
      <c r="E2042" s="71"/>
      <c r="F2042" s="61"/>
    </row>
    <row r="2043" spans="2:6" x14ac:dyDescent="0.2">
      <c r="B2043" s="80"/>
      <c r="C2043" s="70"/>
      <c r="D2043" s="70"/>
      <c r="E2043" s="71"/>
      <c r="F2043" s="61"/>
    </row>
    <row r="2044" spans="2:6" x14ac:dyDescent="0.2">
      <c r="B2044" s="80"/>
      <c r="C2044" s="70"/>
      <c r="D2044" s="70"/>
      <c r="E2044" s="71"/>
      <c r="F2044" s="61"/>
    </row>
    <row r="2045" spans="2:6" x14ac:dyDescent="0.2">
      <c r="B2045" s="80"/>
      <c r="C2045" s="70"/>
      <c r="D2045" s="70"/>
      <c r="E2045" s="71"/>
      <c r="F2045" s="61"/>
    </row>
    <row r="2046" spans="2:6" x14ac:dyDescent="0.2">
      <c r="B2046" s="80"/>
      <c r="C2046" s="70"/>
      <c r="D2046" s="70"/>
      <c r="E2046" s="71"/>
      <c r="F2046" s="61"/>
    </row>
    <row r="2047" spans="2:6" x14ac:dyDescent="0.2">
      <c r="B2047" s="80"/>
      <c r="C2047" s="70"/>
      <c r="D2047" s="70"/>
      <c r="E2047" s="71"/>
      <c r="F2047" s="61"/>
    </row>
    <row r="2048" spans="2:6" x14ac:dyDescent="0.2">
      <c r="B2048" s="80"/>
      <c r="C2048" s="70"/>
      <c r="D2048" s="70"/>
      <c r="E2048" s="71"/>
      <c r="F2048" s="61"/>
    </row>
    <row r="2049" spans="2:6" x14ac:dyDescent="0.2">
      <c r="B2049" s="80"/>
      <c r="C2049" s="70"/>
      <c r="D2049" s="70"/>
      <c r="E2049" s="71"/>
      <c r="F2049" s="61"/>
    </row>
    <row r="2050" spans="2:6" x14ac:dyDescent="0.2">
      <c r="B2050" s="80"/>
      <c r="C2050" s="70"/>
      <c r="D2050" s="70"/>
      <c r="E2050" s="71"/>
      <c r="F2050" s="61"/>
    </row>
    <row r="2051" spans="2:6" x14ac:dyDescent="0.2">
      <c r="B2051" s="80"/>
      <c r="C2051" s="70"/>
      <c r="D2051" s="70"/>
      <c r="E2051" s="71"/>
      <c r="F2051" s="61"/>
    </row>
    <row r="2052" spans="2:6" x14ac:dyDescent="0.2">
      <c r="B2052" s="80"/>
      <c r="C2052" s="70"/>
      <c r="D2052" s="70"/>
      <c r="E2052" s="71"/>
      <c r="F2052" s="61"/>
    </row>
    <row r="2053" spans="2:6" x14ac:dyDescent="0.2">
      <c r="B2053" s="80"/>
      <c r="C2053" s="70"/>
      <c r="D2053" s="70"/>
      <c r="E2053" s="71"/>
      <c r="F2053" s="61"/>
    </row>
    <row r="2054" spans="2:6" x14ac:dyDescent="0.2">
      <c r="B2054" s="80"/>
      <c r="C2054" s="70"/>
      <c r="D2054" s="70"/>
      <c r="E2054" s="71"/>
      <c r="F2054" s="61"/>
    </row>
    <row r="2055" spans="2:6" x14ac:dyDescent="0.2">
      <c r="B2055" s="80"/>
      <c r="C2055" s="70"/>
      <c r="D2055" s="70"/>
      <c r="E2055" s="71"/>
      <c r="F2055" s="61"/>
    </row>
    <row r="2056" spans="2:6" x14ac:dyDescent="0.2">
      <c r="B2056" s="80"/>
      <c r="C2056" s="70"/>
      <c r="D2056" s="70"/>
      <c r="E2056" s="71"/>
      <c r="F2056" s="61"/>
    </row>
    <row r="2057" spans="2:6" x14ac:dyDescent="0.2">
      <c r="B2057" s="80"/>
      <c r="C2057" s="70"/>
      <c r="D2057" s="70"/>
      <c r="E2057" s="71"/>
      <c r="F2057" s="61"/>
    </row>
    <row r="2058" spans="2:6" x14ac:dyDescent="0.2">
      <c r="B2058" s="80"/>
      <c r="C2058" s="70"/>
      <c r="D2058" s="70"/>
      <c r="E2058" s="71"/>
      <c r="F2058" s="61"/>
    </row>
    <row r="2059" spans="2:6" x14ac:dyDescent="0.2">
      <c r="B2059" s="80"/>
      <c r="C2059" s="70"/>
      <c r="D2059" s="70"/>
      <c r="E2059" s="71"/>
      <c r="F2059" s="61"/>
    </row>
    <row r="2060" spans="2:6" x14ac:dyDescent="0.2">
      <c r="B2060" s="80"/>
      <c r="C2060" s="70"/>
      <c r="D2060" s="70"/>
      <c r="E2060" s="71"/>
      <c r="F2060" s="61"/>
    </row>
    <row r="2061" spans="2:6" x14ac:dyDescent="0.2">
      <c r="B2061" s="80"/>
      <c r="C2061" s="70"/>
      <c r="D2061" s="70"/>
      <c r="E2061" s="71"/>
      <c r="F2061" s="61"/>
    </row>
    <row r="2062" spans="2:6" x14ac:dyDescent="0.2">
      <c r="B2062" s="80"/>
      <c r="C2062" s="70"/>
      <c r="D2062" s="70"/>
      <c r="E2062" s="71"/>
      <c r="F2062" s="61"/>
    </row>
    <row r="2063" spans="2:6" x14ac:dyDescent="0.2">
      <c r="B2063" s="80"/>
      <c r="C2063" s="70"/>
      <c r="D2063" s="70"/>
      <c r="E2063" s="71"/>
      <c r="F2063" s="61"/>
    </row>
    <row r="2064" spans="2:6" x14ac:dyDescent="0.2">
      <c r="B2064" s="80"/>
      <c r="C2064" s="70"/>
      <c r="D2064" s="70"/>
      <c r="E2064" s="71"/>
      <c r="F2064" s="61"/>
    </row>
    <row r="2065" spans="2:6" x14ac:dyDescent="0.2">
      <c r="B2065" s="80"/>
      <c r="C2065" s="70"/>
      <c r="D2065" s="70"/>
      <c r="E2065" s="71"/>
      <c r="F2065" s="61"/>
    </row>
    <row r="2066" spans="2:6" x14ac:dyDescent="0.2">
      <c r="B2066" s="80"/>
      <c r="C2066" s="70"/>
      <c r="D2066" s="70"/>
      <c r="E2066" s="71"/>
      <c r="F2066" s="61"/>
    </row>
    <row r="2067" spans="2:6" x14ac:dyDescent="0.2">
      <c r="B2067" s="80"/>
      <c r="C2067" s="70"/>
      <c r="D2067" s="70"/>
      <c r="E2067" s="71"/>
      <c r="F2067" s="61"/>
    </row>
    <row r="2068" spans="2:6" x14ac:dyDescent="0.2">
      <c r="B2068" s="80"/>
      <c r="C2068" s="70"/>
      <c r="D2068" s="70"/>
      <c r="E2068" s="71"/>
      <c r="F2068" s="61"/>
    </row>
    <row r="2069" spans="2:6" x14ac:dyDescent="0.2">
      <c r="B2069" s="80"/>
      <c r="C2069" s="70"/>
      <c r="D2069" s="70"/>
      <c r="E2069" s="71"/>
      <c r="F2069" s="61"/>
    </row>
    <row r="2070" spans="2:6" x14ac:dyDescent="0.2">
      <c r="B2070" s="80"/>
      <c r="C2070" s="70"/>
      <c r="D2070" s="70"/>
      <c r="E2070" s="71"/>
      <c r="F2070" s="61"/>
    </row>
    <row r="2071" spans="2:6" x14ac:dyDescent="0.2">
      <c r="B2071" s="80"/>
      <c r="C2071" s="70"/>
      <c r="D2071" s="70"/>
      <c r="E2071" s="71"/>
      <c r="F2071" s="61"/>
    </row>
    <row r="2072" spans="2:6" x14ac:dyDescent="0.2">
      <c r="B2072" s="80"/>
      <c r="C2072" s="70"/>
      <c r="D2072" s="70"/>
      <c r="E2072" s="71"/>
      <c r="F2072" s="61"/>
    </row>
    <row r="2073" spans="2:6" x14ac:dyDescent="0.2">
      <c r="B2073" s="80"/>
      <c r="C2073" s="70"/>
      <c r="D2073" s="70"/>
      <c r="E2073" s="71"/>
      <c r="F2073" s="61"/>
    </row>
    <row r="2074" spans="2:6" x14ac:dyDescent="0.2">
      <c r="B2074" s="80"/>
      <c r="C2074" s="70"/>
      <c r="D2074" s="70"/>
      <c r="E2074" s="71"/>
      <c r="F2074" s="61"/>
    </row>
    <row r="2075" spans="2:6" x14ac:dyDescent="0.2">
      <c r="B2075" s="80"/>
      <c r="C2075" s="70"/>
      <c r="D2075" s="70"/>
      <c r="E2075" s="71"/>
      <c r="F2075" s="61"/>
    </row>
    <row r="2076" spans="2:6" x14ac:dyDescent="0.2">
      <c r="B2076" s="80"/>
      <c r="C2076" s="70"/>
      <c r="D2076" s="70"/>
      <c r="E2076" s="71"/>
      <c r="F2076" s="61"/>
    </row>
    <row r="2077" spans="2:6" x14ac:dyDescent="0.2">
      <c r="B2077" s="80"/>
      <c r="C2077" s="70"/>
      <c r="D2077" s="70"/>
      <c r="E2077" s="71"/>
      <c r="F2077" s="61"/>
    </row>
    <row r="2078" spans="2:6" x14ac:dyDescent="0.2">
      <c r="B2078" s="80"/>
      <c r="C2078" s="70"/>
      <c r="D2078" s="70"/>
      <c r="E2078" s="71"/>
      <c r="F2078" s="61"/>
    </row>
    <row r="2079" spans="2:6" x14ac:dyDescent="0.2">
      <c r="B2079" s="80"/>
      <c r="C2079" s="70"/>
      <c r="D2079" s="70"/>
      <c r="E2079" s="71"/>
      <c r="F2079" s="61"/>
    </row>
    <row r="2080" spans="2:6" x14ac:dyDescent="0.2">
      <c r="B2080" s="80"/>
      <c r="C2080" s="70"/>
      <c r="D2080" s="70"/>
      <c r="E2080" s="71"/>
      <c r="F2080" s="61"/>
    </row>
    <row r="2081" spans="2:6" x14ac:dyDescent="0.2">
      <c r="B2081" s="80"/>
      <c r="C2081" s="70"/>
      <c r="D2081" s="70"/>
      <c r="E2081" s="71"/>
      <c r="F2081" s="61"/>
    </row>
    <row r="2082" spans="2:6" x14ac:dyDescent="0.2">
      <c r="B2082" s="80"/>
      <c r="C2082" s="70"/>
      <c r="D2082" s="70"/>
      <c r="E2082" s="71"/>
      <c r="F2082" s="61"/>
    </row>
    <row r="2083" spans="2:6" x14ac:dyDescent="0.2">
      <c r="B2083" s="80"/>
      <c r="C2083" s="70"/>
      <c r="D2083" s="70"/>
      <c r="E2083" s="71"/>
      <c r="F2083" s="61"/>
    </row>
  </sheetData>
  <sheetProtection password="CDA2" sheet="1" objects="1" scenarios="1"/>
  <mergeCells count="5">
    <mergeCell ref="B19:D19"/>
    <mergeCell ref="B2:C2"/>
    <mergeCell ref="D2:J2"/>
    <mergeCell ref="G4:H4"/>
    <mergeCell ref="B4:C4"/>
  </mergeCells>
  <phoneticPr fontId="4" type="noConversion"/>
  <printOptions horizontalCentered="1"/>
  <pageMargins left="0.78740157480314965" right="0.78740157480314965" top="2.02" bottom="0.98425196850393704" header="0.51181102362204722" footer="0.51181102362204722"/>
  <pageSetup paperSize="9" scale="80" orientation="portrait" r:id="rId1"/>
  <headerFooter alignWithMargins="0">
    <oddFooter>&amp;L&amp;F &amp;D &amp;T&amp;Rpagina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42"/>
  </sheetPr>
  <dimension ref="A1:BZ709"/>
  <sheetViews>
    <sheetView topLeftCell="A121" zoomScale="130" zoomScaleNormal="100" workbookViewId="0">
      <selection sqref="A1:E65536"/>
    </sheetView>
  </sheetViews>
  <sheetFormatPr defaultRowHeight="12.75" x14ac:dyDescent="0.2"/>
  <cols>
    <col min="1" max="1" width="4.5703125" customWidth="1"/>
    <col min="2" max="2" width="37.28515625" customWidth="1"/>
    <col min="3" max="3" width="17" bestFit="1" customWidth="1"/>
    <col min="4" max="4" width="12.5703125" bestFit="1" customWidth="1"/>
    <col min="5" max="5" width="14.140625" bestFit="1" customWidth="1"/>
    <col min="6" max="6" width="4.140625" style="175" customWidth="1"/>
    <col min="7" max="7" width="25.5703125" style="175" customWidth="1"/>
    <col min="8" max="8" width="12" style="175" customWidth="1"/>
    <col min="9" max="9" width="11.140625" style="175" customWidth="1"/>
    <col min="10" max="10" width="10.28515625" style="175" customWidth="1"/>
    <col min="11" max="12" width="9.140625" style="175"/>
    <col min="13" max="78" width="9.140625" style="2"/>
  </cols>
  <sheetData>
    <row r="1" spans="1:5" ht="12.75" customHeight="1" x14ac:dyDescent="0.2">
      <c r="A1" s="143"/>
      <c r="B1" s="173" t="str">
        <f>'Alg. gegevens'!$C$7</f>
        <v>Special Olympics Nationale Spelen</v>
      </c>
      <c r="C1" s="246" t="s">
        <v>285</v>
      </c>
      <c r="D1" s="247"/>
      <c r="E1" s="247"/>
    </row>
    <row r="2" spans="1:5" x14ac:dyDescent="0.2">
      <c r="A2" s="143"/>
      <c r="B2" s="213"/>
      <c r="C2" s="174"/>
      <c r="D2" s="174"/>
      <c r="E2" s="174"/>
    </row>
    <row r="3" spans="1:5" x14ac:dyDescent="0.2">
      <c r="A3" s="76"/>
      <c r="B3" s="15"/>
      <c r="C3" s="16" t="s">
        <v>74</v>
      </c>
      <c r="D3" s="17" t="s">
        <v>104</v>
      </c>
      <c r="E3" s="144" t="s">
        <v>0</v>
      </c>
    </row>
    <row r="4" spans="1:5" x14ac:dyDescent="0.2">
      <c r="A4" s="77" t="s">
        <v>9</v>
      </c>
      <c r="B4" s="209" t="s">
        <v>117</v>
      </c>
      <c r="C4" s="18"/>
      <c r="D4" s="19"/>
      <c r="E4" s="147">
        <f>SUM(D7,D12,D20,D25,D30,D38,D46,D56,D61,D67,D71)</f>
        <v>0</v>
      </c>
    </row>
    <row r="5" spans="1:5" x14ac:dyDescent="0.2">
      <c r="A5" s="152"/>
      <c r="B5" s="32"/>
      <c r="C5" s="18"/>
      <c r="D5" s="19"/>
      <c r="E5" s="148"/>
    </row>
    <row r="6" spans="1:5" x14ac:dyDescent="0.2">
      <c r="A6" s="77"/>
      <c r="B6" s="32"/>
      <c r="C6" s="18"/>
      <c r="D6" s="19"/>
      <c r="E6" s="148"/>
    </row>
    <row r="7" spans="1:5" x14ac:dyDescent="0.2">
      <c r="A7" s="33" t="s">
        <v>16</v>
      </c>
      <c r="B7" s="35" t="s">
        <v>41</v>
      </c>
      <c r="C7" s="28"/>
      <c r="D7" s="21">
        <f>SUM(C8:C11)</f>
        <v>0</v>
      </c>
      <c r="E7" s="148"/>
    </row>
    <row r="8" spans="1:5" x14ac:dyDescent="0.2">
      <c r="A8" s="75">
        <v>590</v>
      </c>
      <c r="B8" s="22" t="s">
        <v>44</v>
      </c>
      <c r="C8" s="151"/>
      <c r="D8" s="29"/>
      <c r="E8" s="148"/>
    </row>
    <row r="9" spans="1:5" x14ac:dyDescent="0.2">
      <c r="A9" s="75">
        <v>591</v>
      </c>
      <c r="B9" s="22" t="s">
        <v>43</v>
      </c>
      <c r="C9" s="151"/>
      <c r="D9" s="29"/>
      <c r="E9" s="148"/>
    </row>
    <row r="10" spans="1:5" x14ac:dyDescent="0.2">
      <c r="A10" s="75">
        <v>592</v>
      </c>
      <c r="B10" s="22" t="s">
        <v>61</v>
      </c>
      <c r="C10" s="151"/>
      <c r="D10" s="29"/>
      <c r="E10" s="148"/>
    </row>
    <row r="11" spans="1:5" x14ac:dyDescent="0.2">
      <c r="A11" s="75">
        <v>593</v>
      </c>
      <c r="B11" s="22"/>
      <c r="C11" s="151"/>
      <c r="D11" s="29"/>
      <c r="E11" s="148"/>
    </row>
    <row r="12" spans="1:5" x14ac:dyDescent="0.2">
      <c r="A12" s="33" t="s">
        <v>17</v>
      </c>
      <c r="B12" s="34" t="s">
        <v>26</v>
      </c>
      <c r="C12" s="25"/>
      <c r="D12" s="26">
        <f>SUM(C13:C19)</f>
        <v>0</v>
      </c>
      <c r="E12" s="146"/>
    </row>
    <row r="13" spans="1:5" x14ac:dyDescent="0.2">
      <c r="A13" s="75">
        <v>594</v>
      </c>
      <c r="B13" s="37" t="s">
        <v>77</v>
      </c>
      <c r="C13" s="108"/>
      <c r="D13" s="24"/>
      <c r="E13" s="146"/>
    </row>
    <row r="14" spans="1:5" x14ac:dyDescent="0.2">
      <c r="A14" s="75">
        <v>595</v>
      </c>
      <c r="B14" s="37" t="s">
        <v>76</v>
      </c>
      <c r="C14" s="108"/>
      <c r="D14" s="24"/>
      <c r="E14" s="146"/>
    </row>
    <row r="15" spans="1:5" x14ac:dyDescent="0.2">
      <c r="A15" s="75">
        <v>596</v>
      </c>
      <c r="B15" s="37" t="s">
        <v>79</v>
      </c>
      <c r="C15" s="108"/>
      <c r="D15" s="24"/>
      <c r="E15" s="146"/>
    </row>
    <row r="16" spans="1:5" x14ac:dyDescent="0.2">
      <c r="A16" s="75">
        <v>597</v>
      </c>
      <c r="B16" s="31" t="s">
        <v>35</v>
      </c>
      <c r="C16" s="108"/>
      <c r="D16" s="24"/>
      <c r="E16" s="146"/>
    </row>
    <row r="17" spans="1:5" x14ac:dyDescent="0.2">
      <c r="A17" s="75">
        <v>598</v>
      </c>
      <c r="B17" s="22" t="s">
        <v>73</v>
      </c>
      <c r="C17" s="108"/>
      <c r="D17" s="24"/>
      <c r="E17" s="146"/>
    </row>
    <row r="18" spans="1:5" x14ac:dyDescent="0.2">
      <c r="A18" s="75">
        <v>599</v>
      </c>
      <c r="B18" s="22" t="s">
        <v>78</v>
      </c>
      <c r="C18" s="108"/>
      <c r="D18" s="24"/>
      <c r="E18" s="146"/>
    </row>
    <row r="19" spans="1:5" x14ac:dyDescent="0.2">
      <c r="A19" s="75">
        <v>600</v>
      </c>
      <c r="B19" s="22"/>
      <c r="C19" s="108"/>
      <c r="D19" s="24"/>
      <c r="E19" s="146"/>
    </row>
    <row r="20" spans="1:5" x14ac:dyDescent="0.2">
      <c r="A20" s="33" t="s">
        <v>18</v>
      </c>
      <c r="B20" s="34" t="s">
        <v>94</v>
      </c>
      <c r="C20" s="25"/>
      <c r="D20" s="26">
        <f>SUM(C21:C24)</f>
        <v>0</v>
      </c>
      <c r="E20" s="146"/>
    </row>
    <row r="21" spans="1:5" x14ac:dyDescent="0.2">
      <c r="A21" s="75">
        <v>601</v>
      </c>
      <c r="B21" s="22" t="s">
        <v>95</v>
      </c>
      <c r="C21" s="108"/>
      <c r="D21" s="24"/>
      <c r="E21" s="146"/>
    </row>
    <row r="22" spans="1:5" x14ac:dyDescent="0.2">
      <c r="A22" s="75">
        <v>602</v>
      </c>
      <c r="B22" s="37" t="s">
        <v>96</v>
      </c>
      <c r="C22" s="108"/>
      <c r="D22" s="24"/>
      <c r="E22" s="146"/>
    </row>
    <row r="23" spans="1:5" x14ac:dyDescent="0.2">
      <c r="A23" s="75">
        <v>603</v>
      </c>
      <c r="B23" s="37" t="s">
        <v>97</v>
      </c>
      <c r="C23" s="108"/>
      <c r="D23" s="24"/>
      <c r="E23" s="146"/>
    </row>
    <row r="24" spans="1:5" x14ac:dyDescent="0.2">
      <c r="A24" s="75">
        <v>604</v>
      </c>
      <c r="B24" s="37"/>
      <c r="C24" s="108"/>
      <c r="D24" s="24"/>
      <c r="E24" s="146"/>
    </row>
    <row r="25" spans="1:5" x14ac:dyDescent="0.2">
      <c r="A25" s="33" t="s">
        <v>19</v>
      </c>
      <c r="B25" s="34" t="s">
        <v>27</v>
      </c>
      <c r="C25" s="25"/>
      <c r="D25" s="26">
        <f>SUM(C26:C29)</f>
        <v>0</v>
      </c>
      <c r="E25" s="146"/>
    </row>
    <row r="26" spans="1:5" x14ac:dyDescent="0.2">
      <c r="A26" s="75">
        <v>605</v>
      </c>
      <c r="B26" s="22" t="s">
        <v>36</v>
      </c>
      <c r="C26" s="108"/>
      <c r="D26" s="24"/>
      <c r="E26" s="146"/>
    </row>
    <row r="27" spans="1:5" x14ac:dyDescent="0.2">
      <c r="A27" s="75">
        <v>606</v>
      </c>
      <c r="B27" s="22" t="s">
        <v>37</v>
      </c>
      <c r="C27" s="108"/>
      <c r="D27" s="24"/>
      <c r="E27" s="146"/>
    </row>
    <row r="28" spans="1:5" x14ac:dyDescent="0.2">
      <c r="A28" s="75">
        <v>607</v>
      </c>
      <c r="B28" s="22" t="s">
        <v>80</v>
      </c>
      <c r="C28" s="108"/>
      <c r="D28" s="24"/>
      <c r="E28" s="146"/>
    </row>
    <row r="29" spans="1:5" x14ac:dyDescent="0.2">
      <c r="A29" s="75">
        <v>608</v>
      </c>
      <c r="B29" s="22"/>
      <c r="C29" s="108"/>
      <c r="D29" s="24"/>
      <c r="E29" s="146"/>
    </row>
    <row r="30" spans="1:5" x14ac:dyDescent="0.2">
      <c r="A30" s="33" t="s">
        <v>20</v>
      </c>
      <c r="B30" s="34" t="s">
        <v>32</v>
      </c>
      <c r="C30" s="25"/>
      <c r="D30" s="26">
        <f>SUM(C31:C37)</f>
        <v>0</v>
      </c>
      <c r="E30" s="146"/>
    </row>
    <row r="31" spans="1:5" x14ac:dyDescent="0.2">
      <c r="A31" s="75">
        <v>609</v>
      </c>
      <c r="B31" s="22" t="s">
        <v>33</v>
      </c>
      <c r="C31" s="108"/>
      <c r="D31" s="24"/>
      <c r="E31" s="146"/>
    </row>
    <row r="32" spans="1:5" x14ac:dyDescent="0.2">
      <c r="A32" s="75">
        <v>610</v>
      </c>
      <c r="B32" s="22" t="s">
        <v>81</v>
      </c>
      <c r="C32" s="108"/>
      <c r="D32" s="24"/>
      <c r="E32" s="146"/>
    </row>
    <row r="33" spans="1:5" x14ac:dyDescent="0.2">
      <c r="A33" s="75">
        <v>611</v>
      </c>
      <c r="B33" s="22" t="s">
        <v>82</v>
      </c>
      <c r="C33" s="108"/>
      <c r="D33" s="24"/>
      <c r="E33" s="146"/>
    </row>
    <row r="34" spans="1:5" x14ac:dyDescent="0.2">
      <c r="A34" s="75">
        <v>612</v>
      </c>
      <c r="B34" s="22" t="s">
        <v>93</v>
      </c>
      <c r="C34" s="108"/>
      <c r="D34" s="24"/>
      <c r="E34" s="146"/>
    </row>
    <row r="35" spans="1:5" x14ac:dyDescent="0.2">
      <c r="A35" s="75">
        <v>613</v>
      </c>
      <c r="B35" s="22" t="s">
        <v>72</v>
      </c>
      <c r="C35" s="108"/>
      <c r="D35" s="24"/>
      <c r="E35" s="146"/>
    </row>
    <row r="36" spans="1:5" x14ac:dyDescent="0.2">
      <c r="A36" s="75">
        <v>614</v>
      </c>
      <c r="B36" s="22" t="s">
        <v>53</v>
      </c>
      <c r="C36" s="108"/>
      <c r="D36" s="24"/>
      <c r="E36" s="146"/>
    </row>
    <row r="37" spans="1:5" x14ac:dyDescent="0.2">
      <c r="A37" s="75">
        <v>615</v>
      </c>
      <c r="B37" s="22"/>
      <c r="C37" s="108"/>
      <c r="D37" s="24"/>
      <c r="E37" s="146"/>
    </row>
    <row r="38" spans="1:5" x14ac:dyDescent="0.2">
      <c r="A38" s="33" t="s">
        <v>21</v>
      </c>
      <c r="B38" s="34" t="s">
        <v>28</v>
      </c>
      <c r="C38" s="25"/>
      <c r="D38" s="26">
        <f>SUM(C39:C45)</f>
        <v>0</v>
      </c>
      <c r="E38" s="146"/>
    </row>
    <row r="39" spans="1:5" x14ac:dyDescent="0.2">
      <c r="A39" s="75">
        <v>616</v>
      </c>
      <c r="B39" s="22" t="s">
        <v>29</v>
      </c>
      <c r="C39" s="108"/>
      <c r="D39" s="24"/>
      <c r="E39" s="146"/>
    </row>
    <row r="40" spans="1:5" x14ac:dyDescent="0.2">
      <c r="A40" s="75">
        <v>617</v>
      </c>
      <c r="B40" s="22" t="s">
        <v>50</v>
      </c>
      <c r="C40" s="108"/>
      <c r="D40" s="24"/>
      <c r="E40" s="146"/>
    </row>
    <row r="41" spans="1:5" x14ac:dyDescent="0.2">
      <c r="A41" s="75">
        <v>618</v>
      </c>
      <c r="B41" s="22" t="s">
        <v>30</v>
      </c>
      <c r="C41" s="108"/>
      <c r="D41" s="24"/>
      <c r="E41" s="146"/>
    </row>
    <row r="42" spans="1:5" x14ac:dyDescent="0.2">
      <c r="A42" s="75">
        <v>619</v>
      </c>
      <c r="B42" s="22" t="s">
        <v>52</v>
      </c>
      <c r="C42" s="108"/>
      <c r="D42" s="24"/>
      <c r="E42" s="146"/>
    </row>
    <row r="43" spans="1:5" x14ac:dyDescent="0.2">
      <c r="A43" s="75">
        <v>620</v>
      </c>
      <c r="B43" s="22" t="s">
        <v>31</v>
      </c>
      <c r="C43" s="108"/>
      <c r="D43" s="24"/>
      <c r="E43" s="146"/>
    </row>
    <row r="44" spans="1:5" x14ac:dyDescent="0.2">
      <c r="A44" s="75">
        <v>621</v>
      </c>
      <c r="B44" s="22" t="s">
        <v>34</v>
      </c>
      <c r="C44" s="108"/>
      <c r="D44" s="24"/>
      <c r="E44" s="146"/>
    </row>
    <row r="45" spans="1:5" x14ac:dyDescent="0.2">
      <c r="A45" s="75">
        <v>622</v>
      </c>
      <c r="B45" s="22"/>
      <c r="C45" s="108"/>
      <c r="D45" s="24"/>
      <c r="E45" s="146"/>
    </row>
    <row r="46" spans="1:5" x14ac:dyDescent="0.2">
      <c r="A46" s="33" t="s">
        <v>98</v>
      </c>
      <c r="B46" s="34" t="s">
        <v>38</v>
      </c>
      <c r="C46" s="25"/>
      <c r="D46" s="26">
        <f>SUM(C47:C55)</f>
        <v>0</v>
      </c>
      <c r="E46" s="146"/>
    </row>
    <row r="47" spans="1:5" x14ac:dyDescent="0.2">
      <c r="A47" s="75">
        <v>623</v>
      </c>
      <c r="B47" s="22" t="s">
        <v>42</v>
      </c>
      <c r="C47" s="108"/>
      <c r="D47" s="24"/>
      <c r="E47" s="146"/>
    </row>
    <row r="48" spans="1:5" x14ac:dyDescent="0.2">
      <c r="A48" s="75">
        <v>624</v>
      </c>
      <c r="B48" s="22" t="s">
        <v>45</v>
      </c>
      <c r="C48" s="108"/>
      <c r="D48" s="24"/>
      <c r="E48" s="146"/>
    </row>
    <row r="49" spans="1:5" x14ac:dyDescent="0.2">
      <c r="A49" s="75">
        <v>625</v>
      </c>
      <c r="B49" s="22" t="s">
        <v>46</v>
      </c>
      <c r="C49" s="108"/>
      <c r="D49" s="24"/>
      <c r="E49" s="146"/>
    </row>
    <row r="50" spans="1:5" x14ac:dyDescent="0.2">
      <c r="A50" s="75">
        <v>626</v>
      </c>
      <c r="B50" s="22" t="s">
        <v>54</v>
      </c>
      <c r="C50" s="108"/>
      <c r="D50" s="24"/>
      <c r="E50" s="146"/>
    </row>
    <row r="51" spans="1:5" x14ac:dyDescent="0.2">
      <c r="A51" s="75">
        <v>627</v>
      </c>
      <c r="B51" s="22" t="s">
        <v>59</v>
      </c>
      <c r="C51" s="108"/>
      <c r="D51" s="24"/>
      <c r="E51" s="146"/>
    </row>
    <row r="52" spans="1:5" x14ac:dyDescent="0.2">
      <c r="A52" s="75">
        <v>628</v>
      </c>
      <c r="B52" s="22" t="s">
        <v>48</v>
      </c>
      <c r="C52" s="108"/>
      <c r="D52" s="24"/>
      <c r="E52" s="146"/>
    </row>
    <row r="53" spans="1:5" x14ac:dyDescent="0.2">
      <c r="A53" s="75">
        <v>629</v>
      </c>
      <c r="B53" s="22" t="s">
        <v>86</v>
      </c>
      <c r="C53" s="108"/>
      <c r="D53" s="24"/>
      <c r="E53" s="146"/>
    </row>
    <row r="54" spans="1:5" x14ac:dyDescent="0.2">
      <c r="A54" s="75">
        <v>630</v>
      </c>
      <c r="B54" s="22" t="s">
        <v>70</v>
      </c>
      <c r="C54" s="108"/>
      <c r="D54" s="24"/>
      <c r="E54" s="146"/>
    </row>
    <row r="55" spans="1:5" x14ac:dyDescent="0.2">
      <c r="A55" s="75">
        <v>631</v>
      </c>
      <c r="B55" s="22"/>
      <c r="C55" s="108"/>
      <c r="D55" s="24"/>
      <c r="E55" s="146"/>
    </row>
    <row r="56" spans="1:5" x14ac:dyDescent="0.2">
      <c r="A56" s="33" t="s">
        <v>99</v>
      </c>
      <c r="B56" s="34" t="s">
        <v>58</v>
      </c>
      <c r="C56" s="25"/>
      <c r="D56" s="26">
        <f>SUM(C57:C60)</f>
        <v>0</v>
      </c>
      <c r="E56" s="146"/>
    </row>
    <row r="57" spans="1:5" x14ac:dyDescent="0.2">
      <c r="A57" s="75">
        <v>632</v>
      </c>
      <c r="B57" s="22" t="s">
        <v>59</v>
      </c>
      <c r="C57" s="108"/>
      <c r="D57" s="24"/>
      <c r="E57" s="146"/>
    </row>
    <row r="58" spans="1:5" x14ac:dyDescent="0.2">
      <c r="A58" s="75">
        <v>633</v>
      </c>
      <c r="B58" s="22" t="s">
        <v>40</v>
      </c>
      <c r="C58" s="108"/>
      <c r="D58" s="24"/>
      <c r="E58" s="146"/>
    </row>
    <row r="59" spans="1:5" x14ac:dyDescent="0.2">
      <c r="A59" s="75">
        <v>634</v>
      </c>
      <c r="B59" s="22" t="s">
        <v>60</v>
      </c>
      <c r="C59" s="108"/>
      <c r="D59" s="24"/>
      <c r="E59" s="146"/>
    </row>
    <row r="60" spans="1:5" x14ac:dyDescent="0.2">
      <c r="A60" s="75">
        <v>635</v>
      </c>
      <c r="B60" s="22"/>
      <c r="C60" s="108"/>
      <c r="D60" s="24"/>
      <c r="E60" s="146"/>
    </row>
    <row r="61" spans="1:5" x14ac:dyDescent="0.2">
      <c r="A61" s="33" t="s">
        <v>5</v>
      </c>
      <c r="B61" s="34" t="s">
        <v>62</v>
      </c>
      <c r="C61" s="25"/>
      <c r="D61" s="26">
        <f>SUM(C62:C66)</f>
        <v>0</v>
      </c>
      <c r="E61" s="146"/>
    </row>
    <row r="62" spans="1:5" x14ac:dyDescent="0.2">
      <c r="A62" s="75">
        <v>636</v>
      </c>
      <c r="B62" s="22" t="s">
        <v>63</v>
      </c>
      <c r="C62" s="108"/>
      <c r="D62" s="24"/>
      <c r="E62" s="146"/>
    </row>
    <row r="63" spans="1:5" x14ac:dyDescent="0.2">
      <c r="A63" s="75">
        <v>637</v>
      </c>
      <c r="B63" s="22" t="s">
        <v>40</v>
      </c>
      <c r="C63" s="108"/>
      <c r="D63" s="24"/>
      <c r="E63" s="146"/>
    </row>
    <row r="64" spans="1:5" x14ac:dyDescent="0.2">
      <c r="A64" s="75">
        <v>638</v>
      </c>
      <c r="B64" s="22" t="s">
        <v>64</v>
      </c>
      <c r="C64" s="108"/>
      <c r="D64" s="24"/>
      <c r="E64" s="146"/>
    </row>
    <row r="65" spans="1:5" x14ac:dyDescent="0.2">
      <c r="A65" s="75">
        <v>639</v>
      </c>
      <c r="B65" s="22" t="s">
        <v>60</v>
      </c>
      <c r="C65" s="108"/>
      <c r="D65" s="24"/>
      <c r="E65" s="146"/>
    </row>
    <row r="66" spans="1:5" x14ac:dyDescent="0.2">
      <c r="A66" s="75">
        <v>640</v>
      </c>
      <c r="B66" s="22"/>
      <c r="C66" s="108"/>
      <c r="D66" s="24"/>
      <c r="E66" s="146"/>
    </row>
    <row r="67" spans="1:5" x14ac:dyDescent="0.2">
      <c r="A67" s="33" t="s">
        <v>100</v>
      </c>
      <c r="B67" s="34" t="s">
        <v>39</v>
      </c>
      <c r="C67" s="25"/>
      <c r="D67" s="26">
        <f>SUM(C68:C70)</f>
        <v>0</v>
      </c>
      <c r="E67" s="146"/>
    </row>
    <row r="68" spans="1:5" x14ac:dyDescent="0.2">
      <c r="A68" s="75">
        <v>641</v>
      </c>
      <c r="B68" s="22" t="s">
        <v>83</v>
      </c>
      <c r="C68" s="108"/>
      <c r="D68" s="24"/>
      <c r="E68" s="146"/>
    </row>
    <row r="69" spans="1:5" x14ac:dyDescent="0.2">
      <c r="A69" s="75">
        <v>642</v>
      </c>
      <c r="B69" s="22" t="s">
        <v>84</v>
      </c>
      <c r="C69" s="108"/>
      <c r="D69" s="24"/>
      <c r="E69" s="146"/>
    </row>
    <row r="70" spans="1:5" x14ac:dyDescent="0.2">
      <c r="A70" s="75">
        <v>643</v>
      </c>
      <c r="B70" s="22"/>
      <c r="C70" s="108"/>
      <c r="D70" s="24"/>
      <c r="E70" s="146"/>
    </row>
    <row r="71" spans="1:5" x14ac:dyDescent="0.2">
      <c r="A71" s="33" t="s">
        <v>101</v>
      </c>
      <c r="B71" s="34" t="s">
        <v>23</v>
      </c>
      <c r="C71" s="25"/>
      <c r="D71" s="26">
        <f>SUM(C72:C75)</f>
        <v>0</v>
      </c>
      <c r="E71" s="146"/>
    </row>
    <row r="72" spans="1:5" x14ac:dyDescent="0.2">
      <c r="A72" s="75">
        <v>644</v>
      </c>
      <c r="B72" s="22" t="s">
        <v>24</v>
      </c>
      <c r="C72" s="108"/>
      <c r="D72" s="24"/>
      <c r="E72" s="146"/>
    </row>
    <row r="73" spans="1:5" x14ac:dyDescent="0.2">
      <c r="A73" s="75">
        <v>645</v>
      </c>
      <c r="B73" s="22" t="s">
        <v>25</v>
      </c>
      <c r="C73" s="108"/>
      <c r="D73" s="24"/>
      <c r="E73" s="146"/>
    </row>
    <row r="74" spans="1:5" x14ac:dyDescent="0.2">
      <c r="A74" s="75">
        <v>646</v>
      </c>
      <c r="B74" s="22" t="s">
        <v>85</v>
      </c>
      <c r="C74" s="108"/>
      <c r="D74" s="24"/>
      <c r="E74" s="146"/>
    </row>
    <row r="75" spans="1:5" x14ac:dyDescent="0.2">
      <c r="A75" s="75">
        <v>647</v>
      </c>
      <c r="B75" s="22"/>
      <c r="C75" s="23"/>
      <c r="D75" s="24"/>
      <c r="E75" s="146"/>
    </row>
    <row r="76" spans="1:5" x14ac:dyDescent="0.2">
      <c r="A76" s="79"/>
      <c r="B76" s="171" t="str">
        <f>'Alg. gegevens'!$C$7</f>
        <v>Special Olympics Nationale Spelen</v>
      </c>
      <c r="C76" s="248" t="s">
        <v>284</v>
      </c>
      <c r="D76" s="249"/>
      <c r="E76" s="250"/>
    </row>
    <row r="77" spans="1:5" x14ac:dyDescent="0.2">
      <c r="A77" s="79"/>
      <c r="B77" s="171" t="s">
        <v>107</v>
      </c>
      <c r="C77" s="172"/>
      <c r="D77" s="172"/>
      <c r="E77" s="172"/>
    </row>
    <row r="78" spans="1:5" x14ac:dyDescent="0.2">
      <c r="A78" s="76"/>
      <c r="B78" s="15"/>
      <c r="C78" s="45" t="s">
        <v>106</v>
      </c>
      <c r="D78" s="38" t="s">
        <v>104</v>
      </c>
      <c r="E78" s="53" t="s">
        <v>0</v>
      </c>
    </row>
    <row r="79" spans="1:5" x14ac:dyDescent="0.2">
      <c r="A79" s="77" t="s">
        <v>9</v>
      </c>
      <c r="B79" s="209" t="s">
        <v>117</v>
      </c>
      <c r="C79" s="46"/>
      <c r="D79" s="39"/>
      <c r="E79" s="43">
        <f>D82+D87+D95+D100+D105+D113+D121+D131+D136+D142+D146</f>
        <v>0</v>
      </c>
    </row>
    <row r="80" spans="1:5" x14ac:dyDescent="0.2">
      <c r="A80" s="152"/>
      <c r="B80" s="32"/>
      <c r="C80" s="46"/>
      <c r="D80" s="39"/>
      <c r="E80" s="57"/>
    </row>
    <row r="81" spans="1:5" x14ac:dyDescent="0.2">
      <c r="A81" s="77"/>
      <c r="B81" s="32"/>
      <c r="C81" s="46"/>
      <c r="D81" s="39"/>
      <c r="E81" s="57"/>
    </row>
    <row r="82" spans="1:5" x14ac:dyDescent="0.2">
      <c r="A82" s="33" t="s">
        <v>16</v>
      </c>
      <c r="B82" s="35" t="s">
        <v>41</v>
      </c>
      <c r="C82" s="50"/>
      <c r="D82" s="40">
        <f>SUM(C83:C86)</f>
        <v>0</v>
      </c>
      <c r="E82" s="57"/>
    </row>
    <row r="83" spans="1:5" x14ac:dyDescent="0.2">
      <c r="A83" s="75">
        <v>96</v>
      </c>
      <c r="B83" s="22" t="s">
        <v>44</v>
      </c>
      <c r="C83" s="150"/>
      <c r="D83" s="52"/>
      <c r="E83" s="57"/>
    </row>
    <row r="84" spans="1:5" x14ac:dyDescent="0.2">
      <c r="A84" s="75">
        <v>97</v>
      </c>
      <c r="B84" s="22" t="s">
        <v>43</v>
      </c>
      <c r="C84" s="150"/>
      <c r="D84" s="52"/>
      <c r="E84" s="57"/>
    </row>
    <row r="85" spans="1:5" x14ac:dyDescent="0.2">
      <c r="A85" s="75">
        <v>98</v>
      </c>
      <c r="B85" s="22" t="s">
        <v>61</v>
      </c>
      <c r="C85" s="150"/>
      <c r="D85" s="52"/>
      <c r="E85" s="57"/>
    </row>
    <row r="86" spans="1:5" x14ac:dyDescent="0.2">
      <c r="A86" s="75">
        <v>99</v>
      </c>
      <c r="B86" s="22"/>
      <c r="C86" s="150"/>
      <c r="D86" s="52"/>
      <c r="E86" s="57"/>
    </row>
    <row r="87" spans="1:5" x14ac:dyDescent="0.2">
      <c r="A87" s="33" t="s">
        <v>17</v>
      </c>
      <c r="B87" s="34" t="s">
        <v>26</v>
      </c>
      <c r="C87" s="49"/>
      <c r="D87" s="42">
        <f>SUM(C88:C94)</f>
        <v>0</v>
      </c>
      <c r="E87" s="44"/>
    </row>
    <row r="88" spans="1:5" x14ac:dyDescent="0.2">
      <c r="A88" s="75">
        <v>100</v>
      </c>
      <c r="B88" s="37" t="s">
        <v>77</v>
      </c>
      <c r="C88" s="48"/>
      <c r="D88" s="41"/>
      <c r="E88" s="44"/>
    </row>
    <row r="89" spans="1:5" x14ac:dyDescent="0.2">
      <c r="A89" s="75">
        <v>101</v>
      </c>
      <c r="B89" s="37" t="s">
        <v>76</v>
      </c>
      <c r="C89" s="48"/>
      <c r="D89" s="41"/>
      <c r="E89" s="44"/>
    </row>
    <row r="90" spans="1:5" x14ac:dyDescent="0.2">
      <c r="A90" s="75">
        <v>102</v>
      </c>
      <c r="B90" s="37" t="s">
        <v>79</v>
      </c>
      <c r="C90" s="48"/>
      <c r="D90" s="41"/>
      <c r="E90" s="44"/>
    </row>
    <row r="91" spans="1:5" x14ac:dyDescent="0.2">
      <c r="A91" s="75">
        <v>103</v>
      </c>
      <c r="B91" s="22" t="s">
        <v>35</v>
      </c>
      <c r="C91" s="48"/>
      <c r="D91" s="41"/>
      <c r="E91" s="44"/>
    </row>
    <row r="92" spans="1:5" x14ac:dyDescent="0.2">
      <c r="A92" s="75">
        <v>104</v>
      </c>
      <c r="B92" s="22" t="s">
        <v>73</v>
      </c>
      <c r="C92" s="48"/>
      <c r="D92" s="41"/>
      <c r="E92" s="44"/>
    </row>
    <row r="93" spans="1:5" x14ac:dyDescent="0.2">
      <c r="A93" s="75">
        <v>105</v>
      </c>
      <c r="B93" s="22" t="s">
        <v>78</v>
      </c>
      <c r="C93" s="48"/>
      <c r="D93" s="41"/>
      <c r="E93" s="44"/>
    </row>
    <row r="94" spans="1:5" x14ac:dyDescent="0.2">
      <c r="A94" s="75">
        <v>106</v>
      </c>
      <c r="B94" s="22"/>
      <c r="C94" s="48"/>
      <c r="D94" s="41"/>
      <c r="E94" s="44"/>
    </row>
    <row r="95" spans="1:5" x14ac:dyDescent="0.2">
      <c r="A95" s="33" t="s">
        <v>18</v>
      </c>
      <c r="B95" s="34" t="s">
        <v>94</v>
      </c>
      <c r="C95" s="49"/>
      <c r="D95" s="42">
        <f>SUM(C96:C99)</f>
        <v>0</v>
      </c>
      <c r="E95" s="44"/>
    </row>
    <row r="96" spans="1:5" x14ac:dyDescent="0.2">
      <c r="A96" s="75">
        <v>107</v>
      </c>
      <c r="B96" s="22" t="s">
        <v>95</v>
      </c>
      <c r="C96" s="48"/>
      <c r="D96" s="41"/>
      <c r="E96" s="44"/>
    </row>
    <row r="97" spans="1:5" x14ac:dyDescent="0.2">
      <c r="A97" s="75">
        <v>108</v>
      </c>
      <c r="B97" s="37" t="s">
        <v>96</v>
      </c>
      <c r="C97" s="48"/>
      <c r="D97" s="41"/>
      <c r="E97" s="44"/>
    </row>
    <row r="98" spans="1:5" x14ac:dyDescent="0.2">
      <c r="A98" s="75">
        <v>109</v>
      </c>
      <c r="B98" s="37" t="s">
        <v>97</v>
      </c>
      <c r="C98" s="48"/>
      <c r="D98" s="41"/>
      <c r="E98" s="44"/>
    </row>
    <row r="99" spans="1:5" x14ac:dyDescent="0.2">
      <c r="A99" s="75">
        <v>110</v>
      </c>
      <c r="B99" s="37"/>
      <c r="C99" s="48"/>
      <c r="D99" s="41"/>
      <c r="E99" s="44"/>
    </row>
    <row r="100" spans="1:5" x14ac:dyDescent="0.2">
      <c r="A100" s="33" t="s">
        <v>19</v>
      </c>
      <c r="B100" s="34" t="s">
        <v>27</v>
      </c>
      <c r="C100" s="49"/>
      <c r="D100" s="42">
        <f>SUM(C101:C104)</f>
        <v>0</v>
      </c>
      <c r="E100" s="44"/>
    </row>
    <row r="101" spans="1:5" x14ac:dyDescent="0.2">
      <c r="A101" s="75">
        <v>111</v>
      </c>
      <c r="B101" s="22" t="s">
        <v>36</v>
      </c>
      <c r="C101" s="48"/>
      <c r="D101" s="41"/>
      <c r="E101" s="44"/>
    </row>
    <row r="102" spans="1:5" x14ac:dyDescent="0.2">
      <c r="A102" s="75">
        <v>112</v>
      </c>
      <c r="B102" s="22" t="s">
        <v>37</v>
      </c>
      <c r="C102" s="48"/>
      <c r="D102" s="41"/>
      <c r="E102" s="44"/>
    </row>
    <row r="103" spans="1:5" x14ac:dyDescent="0.2">
      <c r="A103" s="75">
        <v>113</v>
      </c>
      <c r="B103" s="22" t="s">
        <v>80</v>
      </c>
      <c r="C103" s="48"/>
      <c r="D103" s="41"/>
      <c r="E103" s="44"/>
    </row>
    <row r="104" spans="1:5" x14ac:dyDescent="0.2">
      <c r="A104" s="75">
        <v>114</v>
      </c>
      <c r="B104" s="22"/>
      <c r="C104" s="48"/>
      <c r="D104" s="41"/>
      <c r="E104" s="44"/>
    </row>
    <row r="105" spans="1:5" x14ac:dyDescent="0.2">
      <c r="A105" s="33" t="s">
        <v>20</v>
      </c>
      <c r="B105" s="34" t="s">
        <v>32</v>
      </c>
      <c r="C105" s="49"/>
      <c r="D105" s="42">
        <f>SUM(C106:C112)</f>
        <v>0</v>
      </c>
      <c r="E105" s="44"/>
    </row>
    <row r="106" spans="1:5" x14ac:dyDescent="0.2">
      <c r="A106" s="75">
        <v>115</v>
      </c>
      <c r="B106" s="22" t="s">
        <v>33</v>
      </c>
      <c r="C106" s="48"/>
      <c r="D106" s="41"/>
      <c r="E106" s="44"/>
    </row>
    <row r="107" spans="1:5" x14ac:dyDescent="0.2">
      <c r="A107" s="75">
        <v>116</v>
      </c>
      <c r="B107" s="22" t="s">
        <v>81</v>
      </c>
      <c r="C107" s="48"/>
      <c r="D107" s="41"/>
      <c r="E107" s="44"/>
    </row>
    <row r="108" spans="1:5" x14ac:dyDescent="0.2">
      <c r="A108" s="75">
        <v>117</v>
      </c>
      <c r="B108" s="22" t="s">
        <v>82</v>
      </c>
      <c r="C108" s="48"/>
      <c r="D108" s="41"/>
      <c r="E108" s="44"/>
    </row>
    <row r="109" spans="1:5" x14ac:dyDescent="0.2">
      <c r="A109" s="75">
        <v>118</v>
      </c>
      <c r="B109" s="22" t="s">
        <v>93</v>
      </c>
      <c r="C109" s="48"/>
      <c r="D109" s="41"/>
      <c r="E109" s="44"/>
    </row>
    <row r="110" spans="1:5" x14ac:dyDescent="0.2">
      <c r="A110" s="75">
        <v>119</v>
      </c>
      <c r="B110" s="22" t="s">
        <v>72</v>
      </c>
      <c r="C110" s="48"/>
      <c r="D110" s="41"/>
      <c r="E110" s="44"/>
    </row>
    <row r="111" spans="1:5" x14ac:dyDescent="0.2">
      <c r="A111" s="75">
        <v>120</v>
      </c>
      <c r="B111" s="22" t="s">
        <v>53</v>
      </c>
      <c r="C111" s="48"/>
      <c r="D111" s="41"/>
      <c r="E111" s="44"/>
    </row>
    <row r="112" spans="1:5" x14ac:dyDescent="0.2">
      <c r="A112" s="75">
        <v>121</v>
      </c>
      <c r="B112" s="22"/>
      <c r="C112" s="48"/>
      <c r="D112" s="41"/>
      <c r="E112" s="44"/>
    </row>
    <row r="113" spans="1:5" x14ac:dyDescent="0.2">
      <c r="A113" s="33" t="s">
        <v>21</v>
      </c>
      <c r="B113" s="34" t="s">
        <v>28</v>
      </c>
      <c r="C113" s="49"/>
      <c r="D113" s="42">
        <f>SUM(C114:C120)</f>
        <v>0</v>
      </c>
      <c r="E113" s="44"/>
    </row>
    <row r="114" spans="1:5" x14ac:dyDescent="0.2">
      <c r="A114" s="75">
        <v>122</v>
      </c>
      <c r="B114" s="22" t="s">
        <v>29</v>
      </c>
      <c r="C114" s="48"/>
      <c r="D114" s="41"/>
      <c r="E114" s="44"/>
    </row>
    <row r="115" spans="1:5" x14ac:dyDescent="0.2">
      <c r="A115" s="75">
        <v>123</v>
      </c>
      <c r="B115" s="22" t="s">
        <v>50</v>
      </c>
      <c r="C115" s="48"/>
      <c r="D115" s="41"/>
      <c r="E115" s="44"/>
    </row>
    <row r="116" spans="1:5" x14ac:dyDescent="0.2">
      <c r="A116" s="75">
        <v>124</v>
      </c>
      <c r="B116" s="22" t="s">
        <v>30</v>
      </c>
      <c r="C116" s="48"/>
      <c r="D116" s="41"/>
      <c r="E116" s="44"/>
    </row>
    <row r="117" spans="1:5" x14ac:dyDescent="0.2">
      <c r="A117" s="75">
        <v>125</v>
      </c>
      <c r="B117" s="22" t="s">
        <v>52</v>
      </c>
      <c r="C117" s="48"/>
      <c r="D117" s="41"/>
      <c r="E117" s="44"/>
    </row>
    <row r="118" spans="1:5" x14ac:dyDescent="0.2">
      <c r="A118" s="75">
        <v>126</v>
      </c>
      <c r="B118" s="22" t="s">
        <v>31</v>
      </c>
      <c r="C118" s="48"/>
      <c r="D118" s="41"/>
      <c r="E118" s="44"/>
    </row>
    <row r="119" spans="1:5" x14ac:dyDescent="0.2">
      <c r="A119" s="75">
        <v>127</v>
      </c>
      <c r="B119" s="22" t="s">
        <v>34</v>
      </c>
      <c r="C119" s="48"/>
      <c r="D119" s="41"/>
      <c r="E119" s="44"/>
    </row>
    <row r="120" spans="1:5" x14ac:dyDescent="0.2">
      <c r="A120" s="75">
        <v>128</v>
      </c>
      <c r="B120" s="22"/>
      <c r="C120" s="48"/>
      <c r="D120" s="41"/>
      <c r="E120" s="44"/>
    </row>
    <row r="121" spans="1:5" x14ac:dyDescent="0.2">
      <c r="A121" s="33" t="s">
        <v>98</v>
      </c>
      <c r="B121" s="34" t="s">
        <v>38</v>
      </c>
      <c r="C121" s="49"/>
      <c r="D121" s="42">
        <f>SUM(C122:C130)</f>
        <v>0</v>
      </c>
      <c r="E121" s="44"/>
    </row>
    <row r="122" spans="1:5" x14ac:dyDescent="0.2">
      <c r="A122" s="75">
        <v>129</v>
      </c>
      <c r="B122" s="22" t="s">
        <v>42</v>
      </c>
      <c r="C122" s="48"/>
      <c r="D122" s="41"/>
      <c r="E122" s="44"/>
    </row>
    <row r="123" spans="1:5" x14ac:dyDescent="0.2">
      <c r="A123" s="75">
        <v>130</v>
      </c>
      <c r="B123" s="22" t="s">
        <v>45</v>
      </c>
      <c r="C123" s="48"/>
      <c r="D123" s="41"/>
      <c r="E123" s="44"/>
    </row>
    <row r="124" spans="1:5" x14ac:dyDescent="0.2">
      <c r="A124" s="75">
        <v>131</v>
      </c>
      <c r="B124" s="22" t="s">
        <v>46</v>
      </c>
      <c r="C124" s="48"/>
      <c r="D124" s="41"/>
      <c r="E124" s="44"/>
    </row>
    <row r="125" spans="1:5" x14ac:dyDescent="0.2">
      <c r="A125" s="75">
        <v>132</v>
      </c>
      <c r="B125" s="22" t="s">
        <v>54</v>
      </c>
      <c r="C125" s="48"/>
      <c r="D125" s="41"/>
      <c r="E125" s="44"/>
    </row>
    <row r="126" spans="1:5" x14ac:dyDescent="0.2">
      <c r="A126" s="75">
        <v>133</v>
      </c>
      <c r="B126" s="22" t="s">
        <v>59</v>
      </c>
      <c r="C126" s="48"/>
      <c r="D126" s="41"/>
      <c r="E126" s="44"/>
    </row>
    <row r="127" spans="1:5" x14ac:dyDescent="0.2">
      <c r="A127" s="75">
        <v>134</v>
      </c>
      <c r="B127" s="22" t="s">
        <v>48</v>
      </c>
      <c r="C127" s="48"/>
      <c r="D127" s="41"/>
      <c r="E127" s="44"/>
    </row>
    <row r="128" spans="1:5" x14ac:dyDescent="0.2">
      <c r="A128" s="75">
        <v>135</v>
      </c>
      <c r="B128" s="22" t="s">
        <v>86</v>
      </c>
      <c r="C128" s="48"/>
      <c r="D128" s="41"/>
      <c r="E128" s="44"/>
    </row>
    <row r="129" spans="1:5" x14ac:dyDescent="0.2">
      <c r="A129" s="75">
        <v>136</v>
      </c>
      <c r="B129" s="22" t="s">
        <v>70</v>
      </c>
      <c r="C129" s="48"/>
      <c r="D129" s="41"/>
      <c r="E129" s="44"/>
    </row>
    <row r="130" spans="1:5" x14ac:dyDescent="0.2">
      <c r="A130" s="75">
        <v>137</v>
      </c>
      <c r="B130" s="22"/>
      <c r="C130" s="48"/>
      <c r="D130" s="41"/>
      <c r="E130" s="44"/>
    </row>
    <row r="131" spans="1:5" x14ac:dyDescent="0.2">
      <c r="A131" s="33" t="s">
        <v>99</v>
      </c>
      <c r="B131" s="34" t="s">
        <v>58</v>
      </c>
      <c r="C131" s="49"/>
      <c r="D131" s="42">
        <f>SUM(C132:C135)</f>
        <v>0</v>
      </c>
      <c r="E131" s="44"/>
    </row>
    <row r="132" spans="1:5" x14ac:dyDescent="0.2">
      <c r="A132" s="75">
        <v>138</v>
      </c>
      <c r="B132" s="22" t="s">
        <v>59</v>
      </c>
      <c r="C132" s="48"/>
      <c r="D132" s="41"/>
      <c r="E132" s="44"/>
    </row>
    <row r="133" spans="1:5" x14ac:dyDescent="0.2">
      <c r="A133" s="75">
        <v>139</v>
      </c>
      <c r="B133" s="22" t="s">
        <v>40</v>
      </c>
      <c r="C133" s="48"/>
      <c r="D133" s="41"/>
      <c r="E133" s="44"/>
    </row>
    <row r="134" spans="1:5" x14ac:dyDescent="0.2">
      <c r="A134" s="75">
        <v>140</v>
      </c>
      <c r="B134" s="22" t="s">
        <v>60</v>
      </c>
      <c r="C134" s="48"/>
      <c r="D134" s="41"/>
      <c r="E134" s="44"/>
    </row>
    <row r="135" spans="1:5" x14ac:dyDescent="0.2">
      <c r="A135" s="75">
        <v>141</v>
      </c>
      <c r="B135" s="22"/>
      <c r="C135" s="48"/>
      <c r="D135" s="41"/>
      <c r="E135" s="44"/>
    </row>
    <row r="136" spans="1:5" x14ac:dyDescent="0.2">
      <c r="A136" s="33" t="s">
        <v>5</v>
      </c>
      <c r="B136" s="34" t="s">
        <v>62</v>
      </c>
      <c r="C136" s="49"/>
      <c r="D136" s="42">
        <f>SUM(C137:C141)</f>
        <v>0</v>
      </c>
      <c r="E136" s="44"/>
    </row>
    <row r="137" spans="1:5" x14ac:dyDescent="0.2">
      <c r="A137" s="75">
        <v>142</v>
      </c>
      <c r="B137" s="22" t="s">
        <v>63</v>
      </c>
      <c r="C137" s="48"/>
      <c r="D137" s="41"/>
      <c r="E137" s="44"/>
    </row>
    <row r="138" spans="1:5" x14ac:dyDescent="0.2">
      <c r="A138" s="75">
        <v>143</v>
      </c>
      <c r="B138" s="22" t="s">
        <v>40</v>
      </c>
      <c r="C138" s="48"/>
      <c r="D138" s="41"/>
      <c r="E138" s="44"/>
    </row>
    <row r="139" spans="1:5" x14ac:dyDescent="0.2">
      <c r="A139" s="75">
        <v>144</v>
      </c>
      <c r="B139" s="22" t="s">
        <v>64</v>
      </c>
      <c r="C139" s="48"/>
      <c r="D139" s="41"/>
      <c r="E139" s="44"/>
    </row>
    <row r="140" spans="1:5" x14ac:dyDescent="0.2">
      <c r="A140" s="75">
        <v>145</v>
      </c>
      <c r="B140" s="22" t="s">
        <v>60</v>
      </c>
      <c r="C140" s="48"/>
      <c r="D140" s="41"/>
      <c r="E140" s="44"/>
    </row>
    <row r="141" spans="1:5" x14ac:dyDescent="0.2">
      <c r="A141" s="75">
        <v>146</v>
      </c>
      <c r="B141" s="22"/>
      <c r="C141" s="48"/>
      <c r="D141" s="41"/>
      <c r="E141" s="44"/>
    </row>
    <row r="142" spans="1:5" x14ac:dyDescent="0.2">
      <c r="A142" s="33" t="s">
        <v>100</v>
      </c>
      <c r="B142" s="34" t="s">
        <v>39</v>
      </c>
      <c r="C142" s="49"/>
      <c r="D142" s="42">
        <f>SUM(C143:C145)</f>
        <v>0</v>
      </c>
      <c r="E142" s="44"/>
    </row>
    <row r="143" spans="1:5" x14ac:dyDescent="0.2">
      <c r="A143" s="75">
        <v>147</v>
      </c>
      <c r="B143" s="22" t="s">
        <v>83</v>
      </c>
      <c r="C143" s="48"/>
      <c r="D143" s="41"/>
      <c r="E143" s="44"/>
    </row>
    <row r="144" spans="1:5" x14ac:dyDescent="0.2">
      <c r="A144" s="75">
        <v>148</v>
      </c>
      <c r="B144" s="22" t="s">
        <v>84</v>
      </c>
      <c r="C144" s="48"/>
      <c r="D144" s="41"/>
      <c r="E144" s="44"/>
    </row>
    <row r="145" spans="1:78" x14ac:dyDescent="0.2">
      <c r="A145" s="75">
        <v>149</v>
      </c>
      <c r="B145" s="22"/>
      <c r="C145" s="48"/>
      <c r="D145" s="41"/>
      <c r="E145" s="44"/>
    </row>
    <row r="146" spans="1:78" x14ac:dyDescent="0.2">
      <c r="A146" s="33" t="s">
        <v>101</v>
      </c>
      <c r="B146" s="34" t="s">
        <v>23</v>
      </c>
      <c r="C146" s="49"/>
      <c r="D146" s="42">
        <f>SUM(C147:C150)</f>
        <v>0</v>
      </c>
      <c r="E146" s="44"/>
    </row>
    <row r="147" spans="1:78" x14ac:dyDescent="0.2">
      <c r="A147" s="75">
        <v>150</v>
      </c>
      <c r="B147" s="22" t="s">
        <v>24</v>
      </c>
      <c r="C147" s="48"/>
      <c r="D147" s="41"/>
      <c r="E147" s="44"/>
    </row>
    <row r="148" spans="1:78" x14ac:dyDescent="0.2">
      <c r="A148" s="75">
        <v>151</v>
      </c>
      <c r="B148" s="22" t="s">
        <v>25</v>
      </c>
      <c r="C148" s="48"/>
      <c r="D148" s="41"/>
      <c r="E148" s="44"/>
    </row>
    <row r="149" spans="1:78" x14ac:dyDescent="0.2">
      <c r="A149" s="75">
        <v>152</v>
      </c>
      <c r="B149" s="22" t="s">
        <v>85</v>
      </c>
      <c r="C149" s="48"/>
      <c r="D149" s="41"/>
      <c r="E149" s="44"/>
    </row>
    <row r="150" spans="1:78" x14ac:dyDescent="0.2">
      <c r="A150" s="75">
        <v>153</v>
      </c>
      <c r="B150" s="22"/>
      <c r="C150" s="48"/>
      <c r="D150" s="41"/>
      <c r="E150" s="44"/>
    </row>
    <row r="151" spans="1:78" s="177" customFormat="1" x14ac:dyDescent="0.2"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75"/>
      <c r="BX151" s="175"/>
      <c r="BY151" s="175"/>
      <c r="BZ151" s="175"/>
    </row>
    <row r="152" spans="1:78" s="175" customFormat="1" x14ac:dyDescent="0.2"/>
    <row r="153" spans="1:78" s="175" customFormat="1" x14ac:dyDescent="0.2"/>
    <row r="154" spans="1:78" s="175" customFormat="1" x14ac:dyDescent="0.2"/>
    <row r="155" spans="1:78" s="175" customFormat="1" x14ac:dyDescent="0.2"/>
    <row r="156" spans="1:78" s="175" customFormat="1" x14ac:dyDescent="0.2"/>
    <row r="157" spans="1:78" s="175" customFormat="1" x14ac:dyDescent="0.2"/>
    <row r="158" spans="1:78" s="175" customFormat="1" x14ac:dyDescent="0.2"/>
    <row r="159" spans="1:78" s="175" customFormat="1" x14ac:dyDescent="0.2"/>
    <row r="160" spans="1:78" s="175" customFormat="1" x14ac:dyDescent="0.2"/>
    <row r="161" s="175" customFormat="1" x14ac:dyDescent="0.2"/>
    <row r="162" s="175" customFormat="1" x14ac:dyDescent="0.2"/>
    <row r="163" s="175" customFormat="1" x14ac:dyDescent="0.2"/>
    <row r="164" s="175" customFormat="1" x14ac:dyDescent="0.2"/>
    <row r="165" s="175" customFormat="1" x14ac:dyDescent="0.2"/>
    <row r="166" s="175" customFormat="1" x14ac:dyDescent="0.2"/>
    <row r="167" s="175" customFormat="1" x14ac:dyDescent="0.2"/>
    <row r="168" s="175" customFormat="1" x14ac:dyDescent="0.2"/>
    <row r="169" s="175" customFormat="1" x14ac:dyDescent="0.2"/>
    <row r="170" s="175" customFormat="1" x14ac:dyDescent="0.2"/>
    <row r="171" s="175" customFormat="1" x14ac:dyDescent="0.2"/>
    <row r="172" s="175" customFormat="1" x14ac:dyDescent="0.2"/>
    <row r="173" s="175" customFormat="1" x14ac:dyDescent="0.2"/>
    <row r="174" s="175" customFormat="1" x14ac:dyDescent="0.2"/>
    <row r="175" s="175" customFormat="1" x14ac:dyDescent="0.2"/>
    <row r="176" s="175" customFormat="1" x14ac:dyDescent="0.2"/>
    <row r="177" s="175" customFormat="1" x14ac:dyDescent="0.2"/>
    <row r="178" s="175" customFormat="1" x14ac:dyDescent="0.2"/>
    <row r="179" s="175" customFormat="1" x14ac:dyDescent="0.2"/>
    <row r="180" s="175" customFormat="1" x14ac:dyDescent="0.2"/>
    <row r="181" s="175" customFormat="1" x14ac:dyDescent="0.2"/>
    <row r="182" s="175" customFormat="1" x14ac:dyDescent="0.2"/>
    <row r="183" s="175" customFormat="1" x14ac:dyDescent="0.2"/>
    <row r="184" s="175" customFormat="1" x14ac:dyDescent="0.2"/>
    <row r="185" s="175" customFormat="1" x14ac:dyDescent="0.2"/>
    <row r="186" s="175" customFormat="1" x14ac:dyDescent="0.2"/>
    <row r="187" s="175" customFormat="1" x14ac:dyDescent="0.2"/>
    <row r="188" s="175" customFormat="1" x14ac:dyDescent="0.2"/>
    <row r="189" s="175" customFormat="1" x14ac:dyDescent="0.2"/>
    <row r="190" s="175" customFormat="1" x14ac:dyDescent="0.2"/>
    <row r="191" s="175" customFormat="1" x14ac:dyDescent="0.2"/>
    <row r="192" s="175" customFormat="1" x14ac:dyDescent="0.2"/>
    <row r="193" s="175" customFormat="1" x14ac:dyDescent="0.2"/>
    <row r="194" s="175" customFormat="1" x14ac:dyDescent="0.2"/>
    <row r="195" s="175" customFormat="1" x14ac:dyDescent="0.2"/>
    <row r="196" s="175" customFormat="1" x14ac:dyDescent="0.2"/>
    <row r="197" s="175" customFormat="1" x14ac:dyDescent="0.2"/>
    <row r="198" s="175" customFormat="1" x14ac:dyDescent="0.2"/>
    <row r="199" s="175" customFormat="1" x14ac:dyDescent="0.2"/>
    <row r="200" s="175" customFormat="1" x14ac:dyDescent="0.2"/>
    <row r="201" s="175" customFormat="1" x14ac:dyDescent="0.2"/>
    <row r="202" s="175" customFormat="1" x14ac:dyDescent="0.2"/>
    <row r="203" s="175" customFormat="1" x14ac:dyDescent="0.2"/>
    <row r="204" s="175" customFormat="1" x14ac:dyDescent="0.2"/>
    <row r="205" s="175" customFormat="1" x14ac:dyDescent="0.2"/>
    <row r="206" s="175" customFormat="1" x14ac:dyDescent="0.2"/>
    <row r="207" s="175" customFormat="1" x14ac:dyDescent="0.2"/>
    <row r="208" s="175" customFormat="1" x14ac:dyDescent="0.2"/>
    <row r="209" s="175" customFormat="1" x14ac:dyDescent="0.2"/>
    <row r="210" s="175" customFormat="1" x14ac:dyDescent="0.2"/>
    <row r="211" s="175" customFormat="1" x14ac:dyDescent="0.2"/>
    <row r="212" s="175" customFormat="1" x14ac:dyDescent="0.2"/>
    <row r="213" s="175" customFormat="1" x14ac:dyDescent="0.2"/>
    <row r="214" s="175" customFormat="1" x14ac:dyDescent="0.2"/>
    <row r="215" s="175" customFormat="1" x14ac:dyDescent="0.2"/>
    <row r="216" s="175" customFormat="1" x14ac:dyDescent="0.2"/>
    <row r="217" s="175" customFormat="1" x14ac:dyDescent="0.2"/>
    <row r="218" s="175" customFormat="1" x14ac:dyDescent="0.2"/>
    <row r="219" s="175" customFormat="1" x14ac:dyDescent="0.2"/>
    <row r="220" s="175" customFormat="1" x14ac:dyDescent="0.2"/>
    <row r="221" s="175" customFormat="1" x14ac:dyDescent="0.2"/>
    <row r="222" s="175" customFormat="1" x14ac:dyDescent="0.2"/>
    <row r="223" s="175" customFormat="1" x14ac:dyDescent="0.2"/>
    <row r="224" s="175" customFormat="1" x14ac:dyDescent="0.2"/>
    <row r="225" s="175" customFormat="1" x14ac:dyDescent="0.2"/>
    <row r="226" s="175" customFormat="1" x14ac:dyDescent="0.2"/>
    <row r="227" s="175" customFormat="1" x14ac:dyDescent="0.2"/>
    <row r="228" s="175" customFormat="1" x14ac:dyDescent="0.2"/>
    <row r="229" s="175" customFormat="1" x14ac:dyDescent="0.2"/>
    <row r="230" s="175" customFormat="1" x14ac:dyDescent="0.2"/>
    <row r="231" s="175" customFormat="1" x14ac:dyDescent="0.2"/>
    <row r="232" s="175" customFormat="1" x14ac:dyDescent="0.2"/>
    <row r="233" s="175" customFormat="1" x14ac:dyDescent="0.2"/>
    <row r="234" s="175" customFormat="1" x14ac:dyDescent="0.2"/>
    <row r="235" s="175" customFormat="1" x14ac:dyDescent="0.2"/>
    <row r="236" s="175" customFormat="1" x14ac:dyDescent="0.2"/>
    <row r="237" s="175" customFormat="1" x14ac:dyDescent="0.2"/>
    <row r="238" s="175" customFormat="1" x14ac:dyDescent="0.2"/>
    <row r="239" s="175" customFormat="1" x14ac:dyDescent="0.2"/>
    <row r="240" s="175" customFormat="1" x14ac:dyDescent="0.2"/>
    <row r="241" s="175" customFormat="1" x14ac:dyDescent="0.2"/>
    <row r="242" s="175" customFormat="1" x14ac:dyDescent="0.2"/>
    <row r="243" s="175" customFormat="1" x14ac:dyDescent="0.2"/>
    <row r="244" s="175" customFormat="1" x14ac:dyDescent="0.2"/>
    <row r="245" s="175" customFormat="1" x14ac:dyDescent="0.2"/>
    <row r="246" s="175" customFormat="1" x14ac:dyDescent="0.2"/>
    <row r="247" s="175" customFormat="1" x14ac:dyDescent="0.2"/>
    <row r="248" s="175" customFormat="1" x14ac:dyDescent="0.2"/>
    <row r="249" s="175" customFormat="1" x14ac:dyDescent="0.2"/>
    <row r="250" s="175" customFormat="1" x14ac:dyDescent="0.2"/>
    <row r="251" s="175" customFormat="1" x14ac:dyDescent="0.2"/>
    <row r="252" s="175" customFormat="1" x14ac:dyDescent="0.2"/>
    <row r="253" s="175" customFormat="1" x14ac:dyDescent="0.2"/>
    <row r="254" s="175" customFormat="1" x14ac:dyDescent="0.2"/>
    <row r="255" s="175" customFormat="1" x14ac:dyDescent="0.2"/>
    <row r="256" s="175" customFormat="1" x14ac:dyDescent="0.2"/>
    <row r="257" s="175" customFormat="1" x14ac:dyDescent="0.2"/>
    <row r="258" s="175" customFormat="1" x14ac:dyDescent="0.2"/>
    <row r="259" s="175" customFormat="1" x14ac:dyDescent="0.2"/>
    <row r="260" s="175" customFormat="1" x14ac:dyDescent="0.2"/>
    <row r="261" s="175" customFormat="1" x14ac:dyDescent="0.2"/>
    <row r="262" s="175" customFormat="1" x14ac:dyDescent="0.2"/>
    <row r="263" s="175" customFormat="1" x14ac:dyDescent="0.2"/>
    <row r="264" s="175" customFormat="1" x14ac:dyDescent="0.2"/>
    <row r="265" s="175" customFormat="1" x14ac:dyDescent="0.2"/>
    <row r="266" s="175" customFormat="1" x14ac:dyDescent="0.2"/>
    <row r="267" s="175" customFormat="1" x14ac:dyDescent="0.2"/>
    <row r="268" s="175" customFormat="1" x14ac:dyDescent="0.2"/>
    <row r="269" s="175" customFormat="1" x14ac:dyDescent="0.2"/>
    <row r="270" s="175" customFormat="1" x14ac:dyDescent="0.2"/>
    <row r="271" s="175" customFormat="1" x14ac:dyDescent="0.2"/>
    <row r="272" s="175" customFormat="1" x14ac:dyDescent="0.2"/>
    <row r="273" s="175" customFormat="1" x14ac:dyDescent="0.2"/>
    <row r="274" s="175" customFormat="1" x14ac:dyDescent="0.2"/>
    <row r="275" s="175" customFormat="1" x14ac:dyDescent="0.2"/>
    <row r="276" s="175" customFormat="1" x14ac:dyDescent="0.2"/>
    <row r="277" s="175" customFormat="1" x14ac:dyDescent="0.2"/>
    <row r="278" s="175" customFormat="1" x14ac:dyDescent="0.2"/>
    <row r="279" s="175" customFormat="1" x14ac:dyDescent="0.2"/>
    <row r="280" s="175" customFormat="1" x14ac:dyDescent="0.2"/>
    <row r="281" s="175" customFormat="1" x14ac:dyDescent="0.2"/>
    <row r="282" s="175" customFormat="1" x14ac:dyDescent="0.2"/>
    <row r="283" s="175" customFormat="1" x14ac:dyDescent="0.2"/>
    <row r="284" s="175" customFormat="1" x14ac:dyDescent="0.2"/>
    <row r="285" s="175" customFormat="1" x14ac:dyDescent="0.2"/>
    <row r="286" s="175" customFormat="1" x14ac:dyDescent="0.2"/>
    <row r="287" s="175" customFormat="1" x14ac:dyDescent="0.2"/>
    <row r="288" s="175" customFormat="1" x14ac:dyDescent="0.2"/>
    <row r="289" s="175" customFormat="1" x14ac:dyDescent="0.2"/>
    <row r="290" s="175" customFormat="1" x14ac:dyDescent="0.2"/>
    <row r="291" s="175" customFormat="1" x14ac:dyDescent="0.2"/>
    <row r="292" s="175" customFormat="1" x14ac:dyDescent="0.2"/>
    <row r="293" s="175" customFormat="1" x14ac:dyDescent="0.2"/>
    <row r="294" s="175" customFormat="1" x14ac:dyDescent="0.2"/>
    <row r="295" s="175" customFormat="1" x14ac:dyDescent="0.2"/>
    <row r="296" s="175" customFormat="1" x14ac:dyDescent="0.2"/>
    <row r="297" s="175" customFormat="1" x14ac:dyDescent="0.2"/>
    <row r="298" s="175" customFormat="1" x14ac:dyDescent="0.2"/>
    <row r="299" s="175" customFormat="1" x14ac:dyDescent="0.2"/>
    <row r="300" s="175" customFormat="1" x14ac:dyDescent="0.2"/>
    <row r="301" s="175" customFormat="1" x14ac:dyDescent="0.2"/>
    <row r="302" s="175" customFormat="1" x14ac:dyDescent="0.2"/>
    <row r="303" s="175" customFormat="1" x14ac:dyDescent="0.2"/>
    <row r="304" s="175" customFormat="1" x14ac:dyDescent="0.2"/>
    <row r="305" s="175" customFormat="1" x14ac:dyDescent="0.2"/>
    <row r="306" s="175" customFormat="1" x14ac:dyDescent="0.2"/>
    <row r="307" s="175" customFormat="1" x14ac:dyDescent="0.2"/>
    <row r="308" s="175" customFormat="1" x14ac:dyDescent="0.2"/>
    <row r="309" s="175" customFormat="1" x14ac:dyDescent="0.2"/>
    <row r="310" s="175" customFormat="1" x14ac:dyDescent="0.2"/>
    <row r="311" s="175" customFormat="1" x14ac:dyDescent="0.2"/>
    <row r="312" s="175" customFormat="1" x14ac:dyDescent="0.2"/>
    <row r="313" s="175" customFormat="1" x14ac:dyDescent="0.2"/>
    <row r="314" s="175" customFormat="1" x14ac:dyDescent="0.2"/>
    <row r="315" s="175" customFormat="1" x14ac:dyDescent="0.2"/>
    <row r="316" s="175" customFormat="1" x14ac:dyDescent="0.2"/>
    <row r="317" s="175" customFormat="1" x14ac:dyDescent="0.2"/>
    <row r="318" s="175" customFormat="1" x14ac:dyDescent="0.2"/>
    <row r="319" s="175" customFormat="1" x14ac:dyDescent="0.2"/>
    <row r="320" s="175" customFormat="1" x14ac:dyDescent="0.2"/>
    <row r="321" s="175" customFormat="1" x14ac:dyDescent="0.2"/>
    <row r="322" s="175" customFormat="1" x14ac:dyDescent="0.2"/>
    <row r="323" s="175" customFormat="1" x14ac:dyDescent="0.2"/>
    <row r="324" s="175" customFormat="1" x14ac:dyDescent="0.2"/>
    <row r="325" s="175" customFormat="1" x14ac:dyDescent="0.2"/>
    <row r="326" s="175" customFormat="1" x14ac:dyDescent="0.2"/>
    <row r="327" s="175" customFormat="1" x14ac:dyDescent="0.2"/>
    <row r="328" s="175" customFormat="1" x14ac:dyDescent="0.2"/>
    <row r="329" s="175" customFormat="1" x14ac:dyDescent="0.2"/>
    <row r="330" s="175" customFormat="1" x14ac:dyDescent="0.2"/>
    <row r="331" s="175" customFormat="1" x14ac:dyDescent="0.2"/>
    <row r="332" s="175" customFormat="1" x14ac:dyDescent="0.2"/>
    <row r="333" s="175" customFormat="1" x14ac:dyDescent="0.2"/>
    <row r="334" s="175" customFormat="1" x14ac:dyDescent="0.2"/>
    <row r="335" s="175" customFormat="1" x14ac:dyDescent="0.2"/>
    <row r="336" s="175" customFormat="1" x14ac:dyDescent="0.2"/>
    <row r="337" s="175" customFormat="1" x14ac:dyDescent="0.2"/>
    <row r="338" s="175" customFormat="1" x14ac:dyDescent="0.2"/>
    <row r="339" s="175" customFormat="1" x14ac:dyDescent="0.2"/>
    <row r="340" s="175" customFormat="1" x14ac:dyDescent="0.2"/>
    <row r="341" s="175" customFormat="1" x14ac:dyDescent="0.2"/>
    <row r="342" s="175" customFormat="1" x14ac:dyDescent="0.2"/>
    <row r="343" s="175" customFormat="1" x14ac:dyDescent="0.2"/>
    <row r="344" s="175" customFormat="1" x14ac:dyDescent="0.2"/>
    <row r="345" s="175" customFormat="1" x14ac:dyDescent="0.2"/>
    <row r="346" s="175" customFormat="1" x14ac:dyDescent="0.2"/>
    <row r="347" s="175" customFormat="1" x14ac:dyDescent="0.2"/>
    <row r="348" s="175" customFormat="1" x14ac:dyDescent="0.2"/>
    <row r="349" s="175" customFormat="1" x14ac:dyDescent="0.2"/>
    <row r="350" s="175" customFormat="1" x14ac:dyDescent="0.2"/>
    <row r="351" s="175" customFormat="1" x14ac:dyDescent="0.2"/>
    <row r="352" s="175" customFormat="1" x14ac:dyDescent="0.2"/>
    <row r="353" s="175" customFormat="1" x14ac:dyDescent="0.2"/>
    <row r="354" s="175" customFormat="1" x14ac:dyDescent="0.2"/>
    <row r="355" s="175" customFormat="1" x14ac:dyDescent="0.2"/>
    <row r="356" s="175" customFormat="1" x14ac:dyDescent="0.2"/>
    <row r="357" s="175" customFormat="1" x14ac:dyDescent="0.2"/>
    <row r="358" s="175" customFormat="1" x14ac:dyDescent="0.2"/>
    <row r="359" s="175" customFormat="1" x14ac:dyDescent="0.2"/>
    <row r="360" s="175" customFormat="1" x14ac:dyDescent="0.2"/>
    <row r="361" s="175" customFormat="1" x14ac:dyDescent="0.2"/>
    <row r="362" s="175" customFormat="1" x14ac:dyDescent="0.2"/>
    <row r="363" s="175" customFormat="1" x14ac:dyDescent="0.2"/>
    <row r="364" s="175" customFormat="1" x14ac:dyDescent="0.2"/>
    <row r="365" s="175" customFormat="1" x14ac:dyDescent="0.2"/>
    <row r="366" s="175" customFormat="1" x14ac:dyDescent="0.2"/>
    <row r="367" s="175" customFormat="1" x14ac:dyDescent="0.2"/>
    <row r="368" s="175" customFormat="1" x14ac:dyDescent="0.2"/>
    <row r="369" s="175" customFormat="1" x14ac:dyDescent="0.2"/>
    <row r="370" s="175" customFormat="1" x14ac:dyDescent="0.2"/>
    <row r="371" s="175" customFormat="1" x14ac:dyDescent="0.2"/>
    <row r="372" s="175" customFormat="1" x14ac:dyDescent="0.2"/>
    <row r="373" s="175" customFormat="1" x14ac:dyDescent="0.2"/>
    <row r="374" s="175" customFormat="1" x14ac:dyDescent="0.2"/>
    <row r="375" s="175" customFormat="1" x14ac:dyDescent="0.2"/>
    <row r="376" s="175" customFormat="1" x14ac:dyDescent="0.2"/>
    <row r="377" s="175" customFormat="1" x14ac:dyDescent="0.2"/>
    <row r="378" s="175" customFormat="1" x14ac:dyDescent="0.2"/>
    <row r="379" s="175" customFormat="1" x14ac:dyDescent="0.2"/>
    <row r="380" s="175" customFormat="1" x14ac:dyDescent="0.2"/>
    <row r="381" s="175" customFormat="1" x14ac:dyDescent="0.2"/>
    <row r="382" s="175" customFormat="1" x14ac:dyDescent="0.2"/>
    <row r="383" s="175" customFormat="1" x14ac:dyDescent="0.2"/>
    <row r="384" s="175" customFormat="1" x14ac:dyDescent="0.2"/>
    <row r="385" s="175" customFormat="1" x14ac:dyDescent="0.2"/>
    <row r="386" s="175" customFormat="1" x14ac:dyDescent="0.2"/>
    <row r="387" s="175" customFormat="1" x14ac:dyDescent="0.2"/>
    <row r="388" s="175" customFormat="1" x14ac:dyDescent="0.2"/>
    <row r="389" s="175" customFormat="1" x14ac:dyDescent="0.2"/>
    <row r="390" s="175" customFormat="1" x14ac:dyDescent="0.2"/>
    <row r="391" s="175" customFormat="1" x14ac:dyDescent="0.2"/>
    <row r="392" s="175" customFormat="1" x14ac:dyDescent="0.2"/>
    <row r="393" s="175" customFormat="1" x14ac:dyDescent="0.2"/>
    <row r="394" s="175" customFormat="1" x14ac:dyDescent="0.2"/>
    <row r="395" s="175" customFormat="1" x14ac:dyDescent="0.2"/>
    <row r="396" s="175" customFormat="1" x14ac:dyDescent="0.2"/>
    <row r="397" s="175" customFormat="1" x14ac:dyDescent="0.2"/>
    <row r="398" s="175" customFormat="1" x14ac:dyDescent="0.2"/>
    <row r="399" s="175" customFormat="1" x14ac:dyDescent="0.2"/>
    <row r="400" s="175" customFormat="1" x14ac:dyDescent="0.2"/>
    <row r="401" s="175" customFormat="1" x14ac:dyDescent="0.2"/>
    <row r="402" s="175" customFormat="1" x14ac:dyDescent="0.2"/>
    <row r="403" s="175" customFormat="1" x14ac:dyDescent="0.2"/>
    <row r="404" s="175" customFormat="1" x14ac:dyDescent="0.2"/>
    <row r="405" s="175" customFormat="1" x14ac:dyDescent="0.2"/>
    <row r="406" s="175" customFormat="1" x14ac:dyDescent="0.2"/>
    <row r="407" s="175" customFormat="1" x14ac:dyDescent="0.2"/>
    <row r="408" s="175" customFormat="1" x14ac:dyDescent="0.2"/>
    <row r="409" s="175" customFormat="1" x14ac:dyDescent="0.2"/>
    <row r="410" s="175" customFormat="1" x14ac:dyDescent="0.2"/>
    <row r="411" s="175" customFormat="1" x14ac:dyDescent="0.2"/>
    <row r="412" s="175" customFormat="1" x14ac:dyDescent="0.2"/>
    <row r="413" s="175" customFormat="1" x14ac:dyDescent="0.2"/>
    <row r="414" s="175" customFormat="1" x14ac:dyDescent="0.2"/>
    <row r="415" s="175" customFormat="1" x14ac:dyDescent="0.2"/>
    <row r="416" s="175" customFormat="1" x14ac:dyDescent="0.2"/>
    <row r="417" s="175" customFormat="1" x14ac:dyDescent="0.2"/>
    <row r="418" s="175" customFormat="1" x14ac:dyDescent="0.2"/>
    <row r="419" s="175" customFormat="1" x14ac:dyDescent="0.2"/>
    <row r="420" s="175" customFormat="1" x14ac:dyDescent="0.2"/>
    <row r="421" s="175" customFormat="1" x14ac:dyDescent="0.2"/>
    <row r="422" s="175" customFormat="1" x14ac:dyDescent="0.2"/>
    <row r="423" s="175" customFormat="1" x14ac:dyDescent="0.2"/>
    <row r="424" s="175" customFormat="1" x14ac:dyDescent="0.2"/>
    <row r="425" s="175" customFormat="1" x14ac:dyDescent="0.2"/>
    <row r="426" s="175" customFormat="1" x14ac:dyDescent="0.2"/>
    <row r="427" s="175" customFormat="1" x14ac:dyDescent="0.2"/>
    <row r="428" s="175" customFormat="1" x14ac:dyDescent="0.2"/>
    <row r="429" s="175" customFormat="1" x14ac:dyDescent="0.2"/>
    <row r="430" s="175" customFormat="1" x14ac:dyDescent="0.2"/>
    <row r="431" s="175" customFormat="1" x14ac:dyDescent="0.2"/>
    <row r="432" s="175" customFormat="1" x14ac:dyDescent="0.2"/>
    <row r="433" s="175" customFormat="1" x14ac:dyDescent="0.2"/>
    <row r="434" s="175" customFormat="1" x14ac:dyDescent="0.2"/>
    <row r="435" s="175" customFormat="1" x14ac:dyDescent="0.2"/>
    <row r="436" s="175" customFormat="1" x14ac:dyDescent="0.2"/>
    <row r="437" s="175" customFormat="1" x14ac:dyDescent="0.2"/>
    <row r="438" s="175" customFormat="1" x14ac:dyDescent="0.2"/>
    <row r="439" s="175" customFormat="1" x14ac:dyDescent="0.2"/>
    <row r="440" s="175" customFormat="1" x14ac:dyDescent="0.2"/>
    <row r="441" s="175" customFormat="1" x14ac:dyDescent="0.2"/>
    <row r="442" s="175" customFormat="1" x14ac:dyDescent="0.2"/>
    <row r="443" s="175" customFormat="1" x14ac:dyDescent="0.2"/>
    <row r="444" s="175" customFormat="1" x14ac:dyDescent="0.2"/>
    <row r="445" s="175" customFormat="1" x14ac:dyDescent="0.2"/>
    <row r="446" s="175" customFormat="1" x14ac:dyDescent="0.2"/>
    <row r="447" s="175" customFormat="1" x14ac:dyDescent="0.2"/>
    <row r="448" s="175" customFormat="1" x14ac:dyDescent="0.2"/>
    <row r="449" s="175" customFormat="1" x14ac:dyDescent="0.2"/>
    <row r="450" s="175" customFormat="1" x14ac:dyDescent="0.2"/>
    <row r="451" s="175" customFormat="1" x14ac:dyDescent="0.2"/>
    <row r="452" s="175" customFormat="1" x14ac:dyDescent="0.2"/>
    <row r="453" s="175" customFormat="1" x14ac:dyDescent="0.2"/>
    <row r="454" s="175" customFormat="1" x14ac:dyDescent="0.2"/>
    <row r="455" s="175" customFormat="1" x14ac:dyDescent="0.2"/>
    <row r="456" s="175" customFormat="1" x14ac:dyDescent="0.2"/>
    <row r="457" s="175" customFormat="1" x14ac:dyDescent="0.2"/>
    <row r="458" s="175" customFormat="1" x14ac:dyDescent="0.2"/>
    <row r="459" s="175" customFormat="1" x14ac:dyDescent="0.2"/>
    <row r="460" s="175" customFormat="1" x14ac:dyDescent="0.2"/>
    <row r="461" s="175" customFormat="1" x14ac:dyDescent="0.2"/>
    <row r="462" s="175" customFormat="1" x14ac:dyDescent="0.2"/>
    <row r="463" s="175" customFormat="1" x14ac:dyDescent="0.2"/>
    <row r="464" s="175" customFormat="1" x14ac:dyDescent="0.2"/>
    <row r="465" s="175" customFormat="1" x14ac:dyDescent="0.2"/>
    <row r="466" s="175" customFormat="1" x14ac:dyDescent="0.2"/>
    <row r="467" s="175" customFormat="1" x14ac:dyDescent="0.2"/>
    <row r="468" s="175" customFormat="1" x14ac:dyDescent="0.2"/>
    <row r="469" s="175" customFormat="1" x14ac:dyDescent="0.2"/>
    <row r="470" s="175" customFormat="1" x14ac:dyDescent="0.2"/>
    <row r="471" s="175" customFormat="1" x14ac:dyDescent="0.2"/>
    <row r="472" s="175" customFormat="1" x14ac:dyDescent="0.2"/>
    <row r="473" s="175" customFormat="1" x14ac:dyDescent="0.2"/>
    <row r="474" s="175" customFormat="1" x14ac:dyDescent="0.2"/>
    <row r="475" s="175" customFormat="1" x14ac:dyDescent="0.2"/>
    <row r="476" s="175" customFormat="1" x14ac:dyDescent="0.2"/>
    <row r="477" s="175" customFormat="1" x14ac:dyDescent="0.2"/>
    <row r="478" s="175" customFormat="1" x14ac:dyDescent="0.2"/>
    <row r="479" s="175" customFormat="1" x14ac:dyDescent="0.2"/>
    <row r="480" s="175" customFormat="1" x14ac:dyDescent="0.2"/>
    <row r="481" s="175" customFormat="1" x14ac:dyDescent="0.2"/>
    <row r="482" s="175" customFormat="1" x14ac:dyDescent="0.2"/>
    <row r="483" s="175" customFormat="1" x14ac:dyDescent="0.2"/>
    <row r="484" s="175" customFormat="1" x14ac:dyDescent="0.2"/>
    <row r="485" s="175" customFormat="1" x14ac:dyDescent="0.2"/>
    <row r="486" s="175" customFormat="1" x14ac:dyDescent="0.2"/>
    <row r="487" s="175" customFormat="1" x14ac:dyDescent="0.2"/>
    <row r="488" s="175" customFormat="1" x14ac:dyDescent="0.2"/>
    <row r="489" s="175" customFormat="1" x14ac:dyDescent="0.2"/>
    <row r="490" s="175" customFormat="1" x14ac:dyDescent="0.2"/>
    <row r="491" s="175" customFormat="1" x14ac:dyDescent="0.2"/>
    <row r="492" s="175" customFormat="1" x14ac:dyDescent="0.2"/>
    <row r="493" s="175" customFormat="1" x14ac:dyDescent="0.2"/>
    <row r="494" s="175" customFormat="1" x14ac:dyDescent="0.2"/>
    <row r="495" s="175" customFormat="1" x14ac:dyDescent="0.2"/>
    <row r="496" s="175" customFormat="1" x14ac:dyDescent="0.2"/>
    <row r="497" s="175" customFormat="1" x14ac:dyDescent="0.2"/>
    <row r="498" s="175" customFormat="1" x14ac:dyDescent="0.2"/>
    <row r="499" s="175" customFormat="1" x14ac:dyDescent="0.2"/>
    <row r="500" s="175" customFormat="1" x14ac:dyDescent="0.2"/>
    <row r="501" s="175" customFormat="1" x14ac:dyDescent="0.2"/>
    <row r="502" s="175" customFormat="1" x14ac:dyDescent="0.2"/>
    <row r="503" s="175" customFormat="1" x14ac:dyDescent="0.2"/>
    <row r="504" s="175" customFormat="1" x14ac:dyDescent="0.2"/>
    <row r="505" s="175" customFormat="1" x14ac:dyDescent="0.2"/>
    <row r="506" s="175" customFormat="1" x14ac:dyDescent="0.2"/>
    <row r="507" s="175" customFormat="1" x14ac:dyDescent="0.2"/>
    <row r="508" s="175" customFormat="1" x14ac:dyDescent="0.2"/>
    <row r="509" s="175" customFormat="1" x14ac:dyDescent="0.2"/>
    <row r="510" s="175" customFormat="1" x14ac:dyDescent="0.2"/>
    <row r="511" s="175" customFormat="1" x14ac:dyDescent="0.2"/>
    <row r="512" s="175" customFormat="1" x14ac:dyDescent="0.2"/>
    <row r="513" s="175" customFormat="1" x14ac:dyDescent="0.2"/>
    <row r="514" s="175" customFormat="1" x14ac:dyDescent="0.2"/>
    <row r="515" s="175" customFormat="1" x14ac:dyDescent="0.2"/>
    <row r="516" s="175" customFormat="1" x14ac:dyDescent="0.2"/>
    <row r="517" s="175" customFormat="1" x14ac:dyDescent="0.2"/>
    <row r="518" s="175" customFormat="1" x14ac:dyDescent="0.2"/>
    <row r="519" s="175" customFormat="1" x14ac:dyDescent="0.2"/>
    <row r="520" s="175" customFormat="1" x14ac:dyDescent="0.2"/>
    <row r="521" s="175" customFormat="1" x14ac:dyDescent="0.2"/>
    <row r="522" s="175" customFormat="1" x14ac:dyDescent="0.2"/>
    <row r="523" s="175" customFormat="1" x14ac:dyDescent="0.2"/>
    <row r="524" s="175" customFormat="1" x14ac:dyDescent="0.2"/>
    <row r="525" s="175" customFormat="1" x14ac:dyDescent="0.2"/>
    <row r="526" s="175" customFormat="1" x14ac:dyDescent="0.2"/>
    <row r="527" s="175" customFormat="1" x14ac:dyDescent="0.2"/>
    <row r="528" s="175" customFormat="1" x14ac:dyDescent="0.2"/>
    <row r="529" s="175" customFormat="1" x14ac:dyDescent="0.2"/>
    <row r="530" s="175" customFormat="1" x14ac:dyDescent="0.2"/>
    <row r="531" s="175" customFormat="1" x14ac:dyDescent="0.2"/>
    <row r="532" s="175" customFormat="1" x14ac:dyDescent="0.2"/>
    <row r="533" s="175" customFormat="1" x14ac:dyDescent="0.2"/>
    <row r="534" s="175" customFormat="1" x14ac:dyDescent="0.2"/>
    <row r="535" s="175" customFormat="1" x14ac:dyDescent="0.2"/>
    <row r="536" s="175" customFormat="1" x14ac:dyDescent="0.2"/>
    <row r="537" s="175" customFormat="1" x14ac:dyDescent="0.2"/>
    <row r="538" s="175" customFormat="1" x14ac:dyDescent="0.2"/>
    <row r="539" s="175" customFormat="1" x14ac:dyDescent="0.2"/>
    <row r="540" s="175" customFormat="1" x14ac:dyDescent="0.2"/>
    <row r="541" s="175" customFormat="1" x14ac:dyDescent="0.2"/>
    <row r="542" s="175" customFormat="1" x14ac:dyDescent="0.2"/>
    <row r="543" s="175" customFormat="1" x14ac:dyDescent="0.2"/>
    <row r="544" s="175" customFormat="1" x14ac:dyDescent="0.2"/>
    <row r="545" s="175" customFormat="1" x14ac:dyDescent="0.2"/>
    <row r="546" s="175" customFormat="1" x14ac:dyDescent="0.2"/>
    <row r="547" s="175" customFormat="1" x14ac:dyDescent="0.2"/>
    <row r="548" s="175" customFormat="1" x14ac:dyDescent="0.2"/>
    <row r="549" s="175" customFormat="1" x14ac:dyDescent="0.2"/>
    <row r="550" s="175" customFormat="1" x14ac:dyDescent="0.2"/>
    <row r="551" s="175" customFormat="1" x14ac:dyDescent="0.2"/>
    <row r="552" s="175" customFormat="1" x14ac:dyDescent="0.2"/>
    <row r="553" s="175" customFormat="1" x14ac:dyDescent="0.2"/>
    <row r="554" s="175" customFormat="1" x14ac:dyDescent="0.2"/>
    <row r="555" s="175" customFormat="1" x14ac:dyDescent="0.2"/>
    <row r="556" s="175" customFormat="1" x14ac:dyDescent="0.2"/>
    <row r="557" s="175" customFormat="1" x14ac:dyDescent="0.2"/>
    <row r="558" s="175" customFormat="1" x14ac:dyDescent="0.2"/>
    <row r="559" s="175" customFormat="1" x14ac:dyDescent="0.2"/>
    <row r="560" s="175" customFormat="1" x14ac:dyDescent="0.2"/>
    <row r="561" s="175" customFormat="1" x14ac:dyDescent="0.2"/>
    <row r="562" s="175" customFormat="1" x14ac:dyDescent="0.2"/>
    <row r="563" s="175" customFormat="1" x14ac:dyDescent="0.2"/>
    <row r="564" s="175" customFormat="1" x14ac:dyDescent="0.2"/>
    <row r="565" s="175" customFormat="1" x14ac:dyDescent="0.2"/>
    <row r="566" s="175" customFormat="1" x14ac:dyDescent="0.2"/>
    <row r="567" s="175" customFormat="1" x14ac:dyDescent="0.2"/>
    <row r="568" s="175" customFormat="1" x14ac:dyDescent="0.2"/>
    <row r="569" s="175" customFormat="1" x14ac:dyDescent="0.2"/>
    <row r="570" s="175" customFormat="1" x14ac:dyDescent="0.2"/>
    <row r="571" s="175" customFormat="1" x14ac:dyDescent="0.2"/>
    <row r="572" s="175" customFormat="1" x14ac:dyDescent="0.2"/>
    <row r="573" s="175" customFormat="1" x14ac:dyDescent="0.2"/>
    <row r="574" s="175" customFormat="1" x14ac:dyDescent="0.2"/>
    <row r="575" s="175" customFormat="1" x14ac:dyDescent="0.2"/>
    <row r="576" s="175" customFormat="1" x14ac:dyDescent="0.2"/>
    <row r="577" s="175" customFormat="1" x14ac:dyDescent="0.2"/>
    <row r="578" s="175" customFormat="1" x14ac:dyDescent="0.2"/>
    <row r="579" s="175" customFormat="1" x14ac:dyDescent="0.2"/>
    <row r="580" s="175" customFormat="1" x14ac:dyDescent="0.2"/>
    <row r="581" s="175" customFormat="1" x14ac:dyDescent="0.2"/>
    <row r="582" s="175" customFormat="1" x14ac:dyDescent="0.2"/>
    <row r="583" s="175" customFormat="1" x14ac:dyDescent="0.2"/>
    <row r="584" s="175" customFormat="1" x14ac:dyDescent="0.2"/>
    <row r="585" s="175" customFormat="1" x14ac:dyDescent="0.2"/>
    <row r="586" s="175" customFormat="1" x14ac:dyDescent="0.2"/>
    <row r="587" s="175" customFormat="1" x14ac:dyDescent="0.2"/>
    <row r="588" s="175" customFormat="1" x14ac:dyDescent="0.2"/>
    <row r="589" s="175" customFormat="1" x14ac:dyDescent="0.2"/>
    <row r="590" s="175" customFormat="1" x14ac:dyDescent="0.2"/>
    <row r="591" s="175" customFormat="1" x14ac:dyDescent="0.2"/>
    <row r="592" s="175" customFormat="1" x14ac:dyDescent="0.2"/>
    <row r="593" s="175" customFormat="1" x14ac:dyDescent="0.2"/>
    <row r="594" s="175" customFormat="1" x14ac:dyDescent="0.2"/>
    <row r="595" s="175" customFormat="1" x14ac:dyDescent="0.2"/>
    <row r="596" s="175" customFormat="1" x14ac:dyDescent="0.2"/>
    <row r="597" s="175" customFormat="1" x14ac:dyDescent="0.2"/>
    <row r="598" s="175" customFormat="1" x14ac:dyDescent="0.2"/>
    <row r="599" s="175" customFormat="1" x14ac:dyDescent="0.2"/>
    <row r="600" s="175" customFormat="1" x14ac:dyDescent="0.2"/>
    <row r="601" s="175" customFormat="1" x14ac:dyDescent="0.2"/>
    <row r="602" s="175" customFormat="1" x14ac:dyDescent="0.2"/>
    <row r="603" s="175" customFormat="1" x14ac:dyDescent="0.2"/>
    <row r="604" s="175" customFormat="1" x14ac:dyDescent="0.2"/>
    <row r="605" s="175" customFormat="1" x14ac:dyDescent="0.2"/>
    <row r="606" s="175" customFormat="1" x14ac:dyDescent="0.2"/>
    <row r="607" s="175" customFormat="1" x14ac:dyDescent="0.2"/>
    <row r="608" s="175" customFormat="1" x14ac:dyDescent="0.2"/>
    <row r="609" s="175" customFormat="1" x14ac:dyDescent="0.2"/>
    <row r="610" s="175" customFormat="1" x14ac:dyDescent="0.2"/>
    <row r="611" s="175" customFormat="1" x14ac:dyDescent="0.2"/>
    <row r="612" s="175" customFormat="1" x14ac:dyDescent="0.2"/>
    <row r="613" s="175" customFormat="1" x14ac:dyDescent="0.2"/>
    <row r="614" s="175" customFormat="1" x14ac:dyDescent="0.2"/>
    <row r="615" s="175" customFormat="1" x14ac:dyDescent="0.2"/>
    <row r="616" s="175" customFormat="1" x14ac:dyDescent="0.2"/>
    <row r="617" s="175" customFormat="1" x14ac:dyDescent="0.2"/>
    <row r="618" s="175" customFormat="1" x14ac:dyDescent="0.2"/>
    <row r="619" s="175" customFormat="1" x14ac:dyDescent="0.2"/>
    <row r="620" s="175" customFormat="1" x14ac:dyDescent="0.2"/>
    <row r="621" s="175" customFormat="1" x14ac:dyDescent="0.2"/>
    <row r="622" s="175" customFormat="1" x14ac:dyDescent="0.2"/>
    <row r="623" s="175" customFormat="1" x14ac:dyDescent="0.2"/>
    <row r="624" s="175" customFormat="1" x14ac:dyDescent="0.2"/>
    <row r="625" s="175" customFormat="1" x14ac:dyDescent="0.2"/>
    <row r="626" s="175" customFormat="1" x14ac:dyDescent="0.2"/>
    <row r="627" s="175" customFormat="1" x14ac:dyDescent="0.2"/>
    <row r="628" s="175" customFormat="1" x14ac:dyDescent="0.2"/>
    <row r="629" s="175" customFormat="1" x14ac:dyDescent="0.2"/>
    <row r="630" s="175" customFormat="1" x14ac:dyDescent="0.2"/>
    <row r="631" s="175" customFormat="1" x14ac:dyDescent="0.2"/>
    <row r="632" s="175" customFormat="1" x14ac:dyDescent="0.2"/>
    <row r="633" s="175" customFormat="1" x14ac:dyDescent="0.2"/>
    <row r="634" s="175" customFormat="1" x14ac:dyDescent="0.2"/>
    <row r="635" s="175" customFormat="1" x14ac:dyDescent="0.2"/>
    <row r="636" s="175" customFormat="1" x14ac:dyDescent="0.2"/>
    <row r="637" s="175" customFormat="1" x14ac:dyDescent="0.2"/>
    <row r="638" s="175" customFormat="1" x14ac:dyDescent="0.2"/>
    <row r="639" s="175" customFormat="1" x14ac:dyDescent="0.2"/>
    <row r="640" s="175" customFormat="1" x14ac:dyDescent="0.2"/>
    <row r="641" spans="6:78" s="175" customFormat="1" x14ac:dyDescent="0.2"/>
    <row r="642" spans="6:78" s="175" customFormat="1" x14ac:dyDescent="0.2"/>
    <row r="643" spans="6:78" s="175" customFormat="1" x14ac:dyDescent="0.2"/>
    <row r="644" spans="6:78" s="175" customFormat="1" x14ac:dyDescent="0.2"/>
    <row r="645" spans="6:78" s="175" customFormat="1" x14ac:dyDescent="0.2"/>
    <row r="646" spans="6:78" s="175" customFormat="1" x14ac:dyDescent="0.2"/>
    <row r="647" spans="6:78" s="176" customFormat="1" x14ac:dyDescent="0.2"/>
    <row r="648" spans="6:78" s="10" customFormat="1" x14ac:dyDescent="0.2"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  <c r="AP648" s="175"/>
      <c r="AQ648" s="175"/>
      <c r="AR648" s="175"/>
      <c r="AS648" s="175"/>
      <c r="AT648" s="175"/>
      <c r="AU648" s="175"/>
      <c r="AV648" s="175"/>
      <c r="AW648" s="175"/>
      <c r="AX648" s="175"/>
      <c r="AY648" s="175"/>
      <c r="AZ648" s="175"/>
      <c r="BA648" s="175"/>
      <c r="BB648" s="175"/>
      <c r="BC648" s="175"/>
      <c r="BD648" s="175"/>
      <c r="BE648" s="175"/>
      <c r="BF648" s="175"/>
      <c r="BG648" s="175"/>
      <c r="BH648" s="175"/>
      <c r="BI648" s="175"/>
      <c r="BJ648" s="175"/>
      <c r="BK648" s="175"/>
      <c r="BL648" s="175"/>
      <c r="BM648" s="175"/>
      <c r="BN648" s="175"/>
      <c r="BO648" s="175"/>
      <c r="BP648" s="175"/>
      <c r="BQ648" s="175"/>
      <c r="BR648" s="175"/>
      <c r="BS648" s="175"/>
      <c r="BT648" s="175"/>
      <c r="BU648" s="175"/>
      <c r="BV648" s="175"/>
      <c r="BW648" s="175"/>
      <c r="BX648" s="175"/>
      <c r="BY648" s="175"/>
      <c r="BZ648" s="175"/>
    </row>
    <row r="649" spans="6:78" s="10" customFormat="1" x14ac:dyDescent="0.2"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  <c r="AP649" s="175"/>
      <c r="AQ649" s="175"/>
      <c r="AR649" s="175"/>
      <c r="AS649" s="175"/>
      <c r="AT649" s="175"/>
      <c r="AU649" s="175"/>
      <c r="AV649" s="175"/>
      <c r="AW649" s="175"/>
      <c r="AX649" s="175"/>
      <c r="AY649" s="175"/>
      <c r="AZ649" s="175"/>
      <c r="BA649" s="175"/>
      <c r="BB649" s="175"/>
      <c r="BC649" s="175"/>
      <c r="BD649" s="175"/>
      <c r="BE649" s="175"/>
      <c r="BF649" s="175"/>
      <c r="BG649" s="175"/>
      <c r="BH649" s="175"/>
      <c r="BI649" s="175"/>
      <c r="BJ649" s="175"/>
      <c r="BK649" s="175"/>
      <c r="BL649" s="175"/>
      <c r="BM649" s="175"/>
      <c r="BN649" s="175"/>
      <c r="BO649" s="175"/>
      <c r="BP649" s="175"/>
      <c r="BQ649" s="175"/>
      <c r="BR649" s="175"/>
      <c r="BS649" s="175"/>
      <c r="BT649" s="175"/>
      <c r="BU649" s="175"/>
      <c r="BV649" s="175"/>
      <c r="BW649" s="175"/>
      <c r="BX649" s="175"/>
      <c r="BY649" s="175"/>
      <c r="BZ649" s="175"/>
    </row>
    <row r="650" spans="6:78" s="10" customFormat="1" x14ac:dyDescent="0.2"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  <c r="AQ650" s="175"/>
      <c r="AR650" s="175"/>
      <c r="AS650" s="175"/>
      <c r="AT650" s="175"/>
      <c r="AU650" s="175"/>
      <c r="AV650" s="175"/>
      <c r="AW650" s="175"/>
      <c r="AX650" s="175"/>
      <c r="AY650" s="175"/>
      <c r="AZ650" s="175"/>
      <c r="BA650" s="175"/>
      <c r="BB650" s="175"/>
      <c r="BC650" s="175"/>
      <c r="BD650" s="175"/>
      <c r="BE650" s="175"/>
      <c r="BF650" s="175"/>
      <c r="BG650" s="175"/>
      <c r="BH650" s="175"/>
      <c r="BI650" s="175"/>
      <c r="BJ650" s="175"/>
      <c r="BK650" s="175"/>
      <c r="BL650" s="175"/>
      <c r="BM650" s="175"/>
      <c r="BN650" s="175"/>
      <c r="BO650" s="175"/>
      <c r="BP650" s="175"/>
      <c r="BQ650" s="175"/>
      <c r="BR650" s="175"/>
      <c r="BS650" s="175"/>
      <c r="BT650" s="175"/>
      <c r="BU650" s="175"/>
      <c r="BV650" s="175"/>
      <c r="BW650" s="175"/>
      <c r="BX650" s="175"/>
      <c r="BY650" s="175"/>
      <c r="BZ650" s="175"/>
    </row>
    <row r="651" spans="6:78" s="10" customFormat="1" x14ac:dyDescent="0.2"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  <c r="AQ651" s="175"/>
      <c r="AR651" s="175"/>
      <c r="AS651" s="175"/>
      <c r="AT651" s="175"/>
      <c r="AU651" s="175"/>
      <c r="AV651" s="175"/>
      <c r="AW651" s="175"/>
      <c r="AX651" s="175"/>
      <c r="AY651" s="175"/>
      <c r="AZ651" s="175"/>
      <c r="BA651" s="175"/>
      <c r="BB651" s="175"/>
      <c r="BC651" s="175"/>
      <c r="BD651" s="175"/>
      <c r="BE651" s="175"/>
      <c r="BF651" s="175"/>
      <c r="BG651" s="175"/>
      <c r="BH651" s="175"/>
      <c r="BI651" s="175"/>
      <c r="BJ651" s="175"/>
      <c r="BK651" s="175"/>
      <c r="BL651" s="175"/>
      <c r="BM651" s="175"/>
      <c r="BN651" s="175"/>
      <c r="BO651" s="175"/>
      <c r="BP651" s="175"/>
      <c r="BQ651" s="175"/>
      <c r="BR651" s="175"/>
      <c r="BS651" s="175"/>
      <c r="BT651" s="175"/>
      <c r="BU651" s="175"/>
      <c r="BV651" s="175"/>
      <c r="BW651" s="175"/>
      <c r="BX651" s="175"/>
      <c r="BY651" s="175"/>
      <c r="BZ651" s="175"/>
    </row>
    <row r="652" spans="6:78" s="10" customFormat="1" x14ac:dyDescent="0.2"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  <c r="AR652" s="175"/>
      <c r="AS652" s="175"/>
      <c r="AT652" s="175"/>
      <c r="AU652" s="175"/>
      <c r="AV652" s="175"/>
      <c r="AW652" s="175"/>
      <c r="AX652" s="175"/>
      <c r="AY652" s="175"/>
      <c r="AZ652" s="175"/>
      <c r="BA652" s="175"/>
      <c r="BB652" s="175"/>
      <c r="BC652" s="175"/>
      <c r="BD652" s="175"/>
      <c r="BE652" s="175"/>
      <c r="BF652" s="175"/>
      <c r="BG652" s="175"/>
      <c r="BH652" s="175"/>
      <c r="BI652" s="175"/>
      <c r="BJ652" s="175"/>
      <c r="BK652" s="175"/>
      <c r="BL652" s="175"/>
      <c r="BM652" s="175"/>
      <c r="BN652" s="175"/>
      <c r="BO652" s="175"/>
      <c r="BP652" s="175"/>
      <c r="BQ652" s="175"/>
      <c r="BR652" s="175"/>
      <c r="BS652" s="175"/>
      <c r="BT652" s="175"/>
      <c r="BU652" s="175"/>
      <c r="BV652" s="175"/>
      <c r="BW652" s="175"/>
      <c r="BX652" s="175"/>
      <c r="BY652" s="175"/>
      <c r="BZ652" s="175"/>
    </row>
    <row r="653" spans="6:78" s="10" customFormat="1" x14ac:dyDescent="0.2"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5"/>
      <c r="AT653" s="175"/>
      <c r="AU653" s="175"/>
      <c r="AV653" s="175"/>
      <c r="AW653" s="175"/>
      <c r="AX653" s="175"/>
      <c r="AY653" s="175"/>
      <c r="AZ653" s="175"/>
      <c r="BA653" s="175"/>
      <c r="BB653" s="175"/>
      <c r="BC653" s="175"/>
      <c r="BD653" s="175"/>
      <c r="BE653" s="175"/>
      <c r="BF653" s="175"/>
      <c r="BG653" s="175"/>
      <c r="BH653" s="175"/>
      <c r="BI653" s="175"/>
      <c r="BJ653" s="175"/>
      <c r="BK653" s="175"/>
      <c r="BL653" s="175"/>
      <c r="BM653" s="175"/>
      <c r="BN653" s="175"/>
      <c r="BO653" s="175"/>
      <c r="BP653" s="175"/>
      <c r="BQ653" s="175"/>
      <c r="BR653" s="175"/>
      <c r="BS653" s="175"/>
      <c r="BT653" s="175"/>
      <c r="BU653" s="175"/>
      <c r="BV653" s="175"/>
      <c r="BW653" s="175"/>
      <c r="BX653" s="175"/>
      <c r="BY653" s="175"/>
      <c r="BZ653" s="175"/>
    </row>
    <row r="654" spans="6:78" s="10" customFormat="1" x14ac:dyDescent="0.2"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5"/>
      <c r="AT654" s="175"/>
      <c r="AU654" s="175"/>
      <c r="AV654" s="175"/>
      <c r="AW654" s="175"/>
      <c r="AX654" s="175"/>
      <c r="AY654" s="175"/>
      <c r="AZ654" s="175"/>
      <c r="BA654" s="175"/>
      <c r="BB654" s="175"/>
      <c r="BC654" s="175"/>
      <c r="BD654" s="175"/>
      <c r="BE654" s="175"/>
      <c r="BF654" s="175"/>
      <c r="BG654" s="175"/>
      <c r="BH654" s="175"/>
      <c r="BI654" s="175"/>
      <c r="BJ654" s="175"/>
      <c r="BK654" s="175"/>
      <c r="BL654" s="175"/>
      <c r="BM654" s="175"/>
      <c r="BN654" s="175"/>
      <c r="BO654" s="175"/>
      <c r="BP654" s="175"/>
      <c r="BQ654" s="175"/>
      <c r="BR654" s="175"/>
      <c r="BS654" s="175"/>
      <c r="BT654" s="175"/>
      <c r="BU654" s="175"/>
      <c r="BV654" s="175"/>
      <c r="BW654" s="175"/>
      <c r="BX654" s="175"/>
      <c r="BY654" s="175"/>
      <c r="BZ654" s="175"/>
    </row>
    <row r="655" spans="6:78" s="10" customFormat="1" x14ac:dyDescent="0.2"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  <c r="AQ655" s="175"/>
      <c r="AR655" s="175"/>
      <c r="AS655" s="175"/>
      <c r="AT655" s="175"/>
      <c r="AU655" s="175"/>
      <c r="AV655" s="175"/>
      <c r="AW655" s="175"/>
      <c r="AX655" s="175"/>
      <c r="AY655" s="175"/>
      <c r="AZ655" s="175"/>
      <c r="BA655" s="175"/>
      <c r="BB655" s="175"/>
      <c r="BC655" s="175"/>
      <c r="BD655" s="175"/>
      <c r="BE655" s="175"/>
      <c r="BF655" s="175"/>
      <c r="BG655" s="175"/>
      <c r="BH655" s="175"/>
      <c r="BI655" s="175"/>
      <c r="BJ655" s="175"/>
      <c r="BK655" s="175"/>
      <c r="BL655" s="175"/>
      <c r="BM655" s="175"/>
      <c r="BN655" s="175"/>
      <c r="BO655" s="175"/>
      <c r="BP655" s="175"/>
      <c r="BQ655" s="175"/>
      <c r="BR655" s="175"/>
      <c r="BS655" s="175"/>
      <c r="BT655" s="175"/>
      <c r="BU655" s="175"/>
      <c r="BV655" s="175"/>
      <c r="BW655" s="175"/>
      <c r="BX655" s="175"/>
      <c r="BY655" s="175"/>
      <c r="BZ655" s="175"/>
    </row>
    <row r="656" spans="6:78" s="10" customFormat="1" x14ac:dyDescent="0.2"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  <c r="AQ656" s="175"/>
      <c r="AR656" s="175"/>
      <c r="AS656" s="175"/>
      <c r="AT656" s="175"/>
      <c r="AU656" s="175"/>
      <c r="AV656" s="175"/>
      <c r="AW656" s="175"/>
      <c r="AX656" s="175"/>
      <c r="AY656" s="175"/>
      <c r="AZ656" s="175"/>
      <c r="BA656" s="175"/>
      <c r="BB656" s="175"/>
      <c r="BC656" s="175"/>
      <c r="BD656" s="175"/>
      <c r="BE656" s="175"/>
      <c r="BF656" s="175"/>
      <c r="BG656" s="175"/>
      <c r="BH656" s="175"/>
      <c r="BI656" s="175"/>
      <c r="BJ656" s="175"/>
      <c r="BK656" s="175"/>
      <c r="BL656" s="175"/>
      <c r="BM656" s="175"/>
      <c r="BN656" s="175"/>
      <c r="BO656" s="175"/>
      <c r="BP656" s="175"/>
      <c r="BQ656" s="175"/>
      <c r="BR656" s="175"/>
      <c r="BS656" s="175"/>
      <c r="BT656" s="175"/>
      <c r="BU656" s="175"/>
      <c r="BV656" s="175"/>
      <c r="BW656" s="175"/>
      <c r="BX656" s="175"/>
      <c r="BY656" s="175"/>
      <c r="BZ656" s="175"/>
    </row>
    <row r="657" spans="6:78" s="10" customFormat="1" x14ac:dyDescent="0.2"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  <c r="AQ657" s="175"/>
      <c r="AR657" s="175"/>
      <c r="AS657" s="175"/>
      <c r="AT657" s="175"/>
      <c r="AU657" s="175"/>
      <c r="AV657" s="175"/>
      <c r="AW657" s="175"/>
      <c r="AX657" s="175"/>
      <c r="AY657" s="175"/>
      <c r="AZ657" s="175"/>
      <c r="BA657" s="175"/>
      <c r="BB657" s="175"/>
      <c r="BC657" s="175"/>
      <c r="BD657" s="175"/>
      <c r="BE657" s="175"/>
      <c r="BF657" s="175"/>
      <c r="BG657" s="175"/>
      <c r="BH657" s="175"/>
      <c r="BI657" s="175"/>
      <c r="BJ657" s="175"/>
      <c r="BK657" s="175"/>
      <c r="BL657" s="175"/>
      <c r="BM657" s="175"/>
      <c r="BN657" s="175"/>
      <c r="BO657" s="175"/>
      <c r="BP657" s="175"/>
      <c r="BQ657" s="175"/>
      <c r="BR657" s="175"/>
      <c r="BS657" s="175"/>
      <c r="BT657" s="175"/>
      <c r="BU657" s="175"/>
      <c r="BV657" s="175"/>
      <c r="BW657" s="175"/>
      <c r="BX657" s="175"/>
      <c r="BY657" s="175"/>
      <c r="BZ657" s="175"/>
    </row>
    <row r="658" spans="6:78" s="10" customFormat="1" x14ac:dyDescent="0.2"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  <c r="AQ658" s="175"/>
      <c r="AR658" s="175"/>
      <c r="AS658" s="175"/>
      <c r="AT658" s="175"/>
      <c r="AU658" s="175"/>
      <c r="AV658" s="175"/>
      <c r="AW658" s="175"/>
      <c r="AX658" s="175"/>
      <c r="AY658" s="175"/>
      <c r="AZ658" s="175"/>
      <c r="BA658" s="175"/>
      <c r="BB658" s="175"/>
      <c r="BC658" s="175"/>
      <c r="BD658" s="175"/>
      <c r="BE658" s="175"/>
      <c r="BF658" s="175"/>
      <c r="BG658" s="175"/>
      <c r="BH658" s="175"/>
      <c r="BI658" s="175"/>
      <c r="BJ658" s="175"/>
      <c r="BK658" s="175"/>
      <c r="BL658" s="175"/>
      <c r="BM658" s="175"/>
      <c r="BN658" s="175"/>
      <c r="BO658" s="175"/>
      <c r="BP658" s="175"/>
      <c r="BQ658" s="175"/>
      <c r="BR658" s="175"/>
      <c r="BS658" s="175"/>
      <c r="BT658" s="175"/>
      <c r="BU658" s="175"/>
      <c r="BV658" s="175"/>
      <c r="BW658" s="175"/>
      <c r="BX658" s="175"/>
      <c r="BY658" s="175"/>
      <c r="BZ658" s="175"/>
    </row>
    <row r="659" spans="6:78" s="10" customFormat="1" x14ac:dyDescent="0.2"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  <c r="AQ659" s="175"/>
      <c r="AR659" s="175"/>
      <c r="AS659" s="175"/>
      <c r="AT659" s="175"/>
      <c r="AU659" s="175"/>
      <c r="AV659" s="175"/>
      <c r="AW659" s="175"/>
      <c r="AX659" s="175"/>
      <c r="AY659" s="175"/>
      <c r="AZ659" s="175"/>
      <c r="BA659" s="175"/>
      <c r="BB659" s="175"/>
      <c r="BC659" s="175"/>
      <c r="BD659" s="175"/>
      <c r="BE659" s="175"/>
      <c r="BF659" s="175"/>
      <c r="BG659" s="175"/>
      <c r="BH659" s="175"/>
      <c r="BI659" s="175"/>
      <c r="BJ659" s="175"/>
      <c r="BK659" s="175"/>
      <c r="BL659" s="175"/>
      <c r="BM659" s="175"/>
      <c r="BN659" s="175"/>
      <c r="BO659" s="175"/>
      <c r="BP659" s="175"/>
      <c r="BQ659" s="175"/>
      <c r="BR659" s="175"/>
      <c r="BS659" s="175"/>
      <c r="BT659" s="175"/>
      <c r="BU659" s="175"/>
      <c r="BV659" s="175"/>
      <c r="BW659" s="175"/>
      <c r="BX659" s="175"/>
      <c r="BY659" s="175"/>
      <c r="BZ659" s="175"/>
    </row>
    <row r="660" spans="6:78" s="10" customFormat="1" x14ac:dyDescent="0.2"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  <c r="AQ660" s="175"/>
      <c r="AR660" s="175"/>
      <c r="AS660" s="175"/>
      <c r="AT660" s="175"/>
      <c r="AU660" s="175"/>
      <c r="AV660" s="175"/>
      <c r="AW660" s="175"/>
      <c r="AX660" s="175"/>
      <c r="AY660" s="175"/>
      <c r="AZ660" s="175"/>
      <c r="BA660" s="175"/>
      <c r="BB660" s="175"/>
      <c r="BC660" s="175"/>
      <c r="BD660" s="175"/>
      <c r="BE660" s="175"/>
      <c r="BF660" s="175"/>
      <c r="BG660" s="175"/>
      <c r="BH660" s="175"/>
      <c r="BI660" s="175"/>
      <c r="BJ660" s="175"/>
      <c r="BK660" s="175"/>
      <c r="BL660" s="175"/>
      <c r="BM660" s="175"/>
      <c r="BN660" s="175"/>
      <c r="BO660" s="175"/>
      <c r="BP660" s="175"/>
      <c r="BQ660" s="175"/>
      <c r="BR660" s="175"/>
      <c r="BS660" s="175"/>
      <c r="BT660" s="175"/>
      <c r="BU660" s="175"/>
      <c r="BV660" s="175"/>
      <c r="BW660" s="175"/>
      <c r="BX660" s="175"/>
      <c r="BY660" s="175"/>
      <c r="BZ660" s="175"/>
    </row>
    <row r="661" spans="6:78" s="10" customFormat="1" x14ac:dyDescent="0.2"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  <c r="AQ661" s="175"/>
      <c r="AR661" s="175"/>
      <c r="AS661" s="175"/>
      <c r="AT661" s="175"/>
      <c r="AU661" s="175"/>
      <c r="AV661" s="175"/>
      <c r="AW661" s="175"/>
      <c r="AX661" s="175"/>
      <c r="AY661" s="175"/>
      <c r="AZ661" s="175"/>
      <c r="BA661" s="175"/>
      <c r="BB661" s="175"/>
      <c r="BC661" s="175"/>
      <c r="BD661" s="175"/>
      <c r="BE661" s="175"/>
      <c r="BF661" s="175"/>
      <c r="BG661" s="175"/>
      <c r="BH661" s="175"/>
      <c r="BI661" s="175"/>
      <c r="BJ661" s="175"/>
      <c r="BK661" s="175"/>
      <c r="BL661" s="175"/>
      <c r="BM661" s="175"/>
      <c r="BN661" s="175"/>
      <c r="BO661" s="175"/>
      <c r="BP661" s="175"/>
      <c r="BQ661" s="175"/>
      <c r="BR661" s="175"/>
      <c r="BS661" s="175"/>
      <c r="BT661" s="175"/>
      <c r="BU661" s="175"/>
      <c r="BV661" s="175"/>
      <c r="BW661" s="175"/>
      <c r="BX661" s="175"/>
      <c r="BY661" s="175"/>
      <c r="BZ661" s="175"/>
    </row>
    <row r="662" spans="6:78" s="10" customFormat="1" x14ac:dyDescent="0.2"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  <c r="AQ662" s="175"/>
      <c r="AR662" s="175"/>
      <c r="AS662" s="175"/>
      <c r="AT662" s="175"/>
      <c r="AU662" s="175"/>
      <c r="AV662" s="175"/>
      <c r="AW662" s="175"/>
      <c r="AX662" s="175"/>
      <c r="AY662" s="175"/>
      <c r="AZ662" s="175"/>
      <c r="BA662" s="175"/>
      <c r="BB662" s="175"/>
      <c r="BC662" s="175"/>
      <c r="BD662" s="175"/>
      <c r="BE662" s="175"/>
      <c r="BF662" s="175"/>
      <c r="BG662" s="175"/>
      <c r="BH662" s="175"/>
      <c r="BI662" s="175"/>
      <c r="BJ662" s="175"/>
      <c r="BK662" s="175"/>
      <c r="BL662" s="175"/>
      <c r="BM662" s="175"/>
      <c r="BN662" s="175"/>
      <c r="BO662" s="175"/>
      <c r="BP662" s="175"/>
      <c r="BQ662" s="175"/>
      <c r="BR662" s="175"/>
      <c r="BS662" s="175"/>
      <c r="BT662" s="175"/>
      <c r="BU662" s="175"/>
      <c r="BV662" s="175"/>
      <c r="BW662" s="175"/>
      <c r="BX662" s="175"/>
      <c r="BY662" s="175"/>
      <c r="BZ662" s="175"/>
    </row>
    <row r="663" spans="6:78" s="10" customFormat="1" x14ac:dyDescent="0.2"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  <c r="AQ663" s="175"/>
      <c r="AR663" s="175"/>
      <c r="AS663" s="175"/>
      <c r="AT663" s="175"/>
      <c r="AU663" s="175"/>
      <c r="AV663" s="175"/>
      <c r="AW663" s="175"/>
      <c r="AX663" s="175"/>
      <c r="AY663" s="175"/>
      <c r="AZ663" s="175"/>
      <c r="BA663" s="175"/>
      <c r="BB663" s="175"/>
      <c r="BC663" s="175"/>
      <c r="BD663" s="175"/>
      <c r="BE663" s="175"/>
      <c r="BF663" s="175"/>
      <c r="BG663" s="175"/>
      <c r="BH663" s="175"/>
      <c r="BI663" s="175"/>
      <c r="BJ663" s="175"/>
      <c r="BK663" s="175"/>
      <c r="BL663" s="175"/>
      <c r="BM663" s="175"/>
      <c r="BN663" s="175"/>
      <c r="BO663" s="175"/>
      <c r="BP663" s="175"/>
      <c r="BQ663" s="175"/>
      <c r="BR663" s="175"/>
      <c r="BS663" s="175"/>
      <c r="BT663" s="175"/>
      <c r="BU663" s="175"/>
      <c r="BV663" s="175"/>
      <c r="BW663" s="175"/>
      <c r="BX663" s="175"/>
      <c r="BY663" s="175"/>
      <c r="BZ663" s="175"/>
    </row>
    <row r="664" spans="6:78" s="10" customFormat="1" x14ac:dyDescent="0.2"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  <c r="AR664" s="175"/>
      <c r="AS664" s="175"/>
      <c r="AT664" s="175"/>
      <c r="AU664" s="175"/>
      <c r="AV664" s="175"/>
      <c r="AW664" s="175"/>
      <c r="AX664" s="175"/>
      <c r="AY664" s="175"/>
      <c r="AZ664" s="175"/>
      <c r="BA664" s="175"/>
      <c r="BB664" s="175"/>
      <c r="BC664" s="175"/>
      <c r="BD664" s="175"/>
      <c r="BE664" s="175"/>
      <c r="BF664" s="175"/>
      <c r="BG664" s="175"/>
      <c r="BH664" s="175"/>
      <c r="BI664" s="175"/>
      <c r="BJ664" s="175"/>
      <c r="BK664" s="175"/>
      <c r="BL664" s="175"/>
      <c r="BM664" s="175"/>
      <c r="BN664" s="175"/>
      <c r="BO664" s="175"/>
      <c r="BP664" s="175"/>
      <c r="BQ664" s="175"/>
      <c r="BR664" s="175"/>
      <c r="BS664" s="175"/>
      <c r="BT664" s="175"/>
      <c r="BU664" s="175"/>
      <c r="BV664" s="175"/>
      <c r="BW664" s="175"/>
      <c r="BX664" s="175"/>
      <c r="BY664" s="175"/>
      <c r="BZ664" s="175"/>
    </row>
    <row r="665" spans="6:78" s="10" customFormat="1" x14ac:dyDescent="0.2"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  <c r="AR665" s="175"/>
      <c r="AS665" s="175"/>
      <c r="AT665" s="175"/>
      <c r="AU665" s="175"/>
      <c r="AV665" s="175"/>
      <c r="AW665" s="175"/>
      <c r="AX665" s="175"/>
      <c r="AY665" s="175"/>
      <c r="AZ665" s="175"/>
      <c r="BA665" s="175"/>
      <c r="BB665" s="175"/>
      <c r="BC665" s="175"/>
      <c r="BD665" s="175"/>
      <c r="BE665" s="175"/>
      <c r="BF665" s="175"/>
      <c r="BG665" s="175"/>
      <c r="BH665" s="175"/>
      <c r="BI665" s="175"/>
      <c r="BJ665" s="175"/>
      <c r="BK665" s="175"/>
      <c r="BL665" s="175"/>
      <c r="BM665" s="175"/>
      <c r="BN665" s="175"/>
      <c r="BO665" s="175"/>
      <c r="BP665" s="175"/>
      <c r="BQ665" s="175"/>
      <c r="BR665" s="175"/>
      <c r="BS665" s="175"/>
      <c r="BT665" s="175"/>
      <c r="BU665" s="175"/>
      <c r="BV665" s="175"/>
      <c r="BW665" s="175"/>
      <c r="BX665" s="175"/>
      <c r="BY665" s="175"/>
      <c r="BZ665" s="175"/>
    </row>
    <row r="666" spans="6:78" s="10" customFormat="1" x14ac:dyDescent="0.2"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  <c r="AR666" s="175"/>
      <c r="AS666" s="175"/>
      <c r="AT666" s="175"/>
      <c r="AU666" s="175"/>
      <c r="AV666" s="175"/>
      <c r="AW666" s="175"/>
      <c r="AX666" s="175"/>
      <c r="AY666" s="175"/>
      <c r="AZ666" s="175"/>
      <c r="BA666" s="175"/>
      <c r="BB666" s="175"/>
      <c r="BC666" s="175"/>
      <c r="BD666" s="175"/>
      <c r="BE666" s="175"/>
      <c r="BF666" s="175"/>
      <c r="BG666" s="175"/>
      <c r="BH666" s="175"/>
      <c r="BI666" s="175"/>
      <c r="BJ666" s="175"/>
      <c r="BK666" s="175"/>
      <c r="BL666" s="175"/>
      <c r="BM666" s="175"/>
      <c r="BN666" s="175"/>
      <c r="BO666" s="175"/>
      <c r="BP666" s="175"/>
      <c r="BQ666" s="175"/>
      <c r="BR666" s="175"/>
      <c r="BS666" s="175"/>
      <c r="BT666" s="175"/>
      <c r="BU666" s="175"/>
      <c r="BV666" s="175"/>
      <c r="BW666" s="175"/>
      <c r="BX666" s="175"/>
      <c r="BY666" s="175"/>
      <c r="BZ666" s="175"/>
    </row>
    <row r="667" spans="6:78" s="10" customFormat="1" x14ac:dyDescent="0.2"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  <c r="AR667" s="175"/>
      <c r="AS667" s="175"/>
      <c r="AT667" s="175"/>
      <c r="AU667" s="175"/>
      <c r="AV667" s="175"/>
      <c r="AW667" s="175"/>
      <c r="AX667" s="175"/>
      <c r="AY667" s="175"/>
      <c r="AZ667" s="175"/>
      <c r="BA667" s="175"/>
      <c r="BB667" s="175"/>
      <c r="BC667" s="175"/>
      <c r="BD667" s="175"/>
      <c r="BE667" s="175"/>
      <c r="BF667" s="175"/>
      <c r="BG667" s="175"/>
      <c r="BH667" s="175"/>
      <c r="BI667" s="175"/>
      <c r="BJ667" s="175"/>
      <c r="BK667" s="175"/>
      <c r="BL667" s="175"/>
      <c r="BM667" s="175"/>
      <c r="BN667" s="175"/>
      <c r="BO667" s="175"/>
      <c r="BP667" s="175"/>
      <c r="BQ667" s="175"/>
      <c r="BR667" s="175"/>
      <c r="BS667" s="175"/>
      <c r="BT667" s="175"/>
      <c r="BU667" s="175"/>
      <c r="BV667" s="175"/>
      <c r="BW667" s="175"/>
      <c r="BX667" s="175"/>
      <c r="BY667" s="175"/>
      <c r="BZ667" s="175"/>
    </row>
    <row r="668" spans="6:78" s="10" customFormat="1" x14ac:dyDescent="0.2"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5"/>
      <c r="AT668" s="175"/>
      <c r="AU668" s="175"/>
      <c r="AV668" s="175"/>
      <c r="AW668" s="175"/>
      <c r="AX668" s="175"/>
      <c r="AY668" s="175"/>
      <c r="AZ668" s="175"/>
      <c r="BA668" s="175"/>
      <c r="BB668" s="175"/>
      <c r="BC668" s="175"/>
      <c r="BD668" s="175"/>
      <c r="BE668" s="175"/>
      <c r="BF668" s="175"/>
      <c r="BG668" s="175"/>
      <c r="BH668" s="175"/>
      <c r="BI668" s="175"/>
      <c r="BJ668" s="175"/>
      <c r="BK668" s="175"/>
      <c r="BL668" s="175"/>
      <c r="BM668" s="175"/>
      <c r="BN668" s="175"/>
      <c r="BO668" s="175"/>
      <c r="BP668" s="175"/>
      <c r="BQ668" s="175"/>
      <c r="BR668" s="175"/>
      <c r="BS668" s="175"/>
      <c r="BT668" s="175"/>
      <c r="BU668" s="175"/>
      <c r="BV668" s="175"/>
      <c r="BW668" s="175"/>
      <c r="BX668" s="175"/>
      <c r="BY668" s="175"/>
      <c r="BZ668" s="175"/>
    </row>
    <row r="669" spans="6:78" s="10" customFormat="1" x14ac:dyDescent="0.2"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75"/>
      <c r="AT669" s="175"/>
      <c r="AU669" s="175"/>
      <c r="AV669" s="175"/>
      <c r="AW669" s="175"/>
      <c r="AX669" s="175"/>
      <c r="AY669" s="175"/>
      <c r="AZ669" s="175"/>
      <c r="BA669" s="175"/>
      <c r="BB669" s="175"/>
      <c r="BC669" s="175"/>
      <c r="BD669" s="175"/>
      <c r="BE669" s="175"/>
      <c r="BF669" s="175"/>
      <c r="BG669" s="175"/>
      <c r="BH669" s="175"/>
      <c r="BI669" s="175"/>
      <c r="BJ669" s="175"/>
      <c r="BK669" s="175"/>
      <c r="BL669" s="175"/>
      <c r="BM669" s="175"/>
      <c r="BN669" s="175"/>
      <c r="BO669" s="175"/>
      <c r="BP669" s="175"/>
      <c r="BQ669" s="175"/>
      <c r="BR669" s="175"/>
      <c r="BS669" s="175"/>
      <c r="BT669" s="175"/>
      <c r="BU669" s="175"/>
      <c r="BV669" s="175"/>
      <c r="BW669" s="175"/>
      <c r="BX669" s="175"/>
      <c r="BY669" s="175"/>
      <c r="BZ669" s="175"/>
    </row>
    <row r="670" spans="6:78" s="10" customFormat="1" x14ac:dyDescent="0.2"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75"/>
      <c r="AT670" s="175"/>
      <c r="AU670" s="175"/>
      <c r="AV670" s="175"/>
      <c r="AW670" s="175"/>
      <c r="AX670" s="175"/>
      <c r="AY670" s="175"/>
      <c r="AZ670" s="175"/>
      <c r="BA670" s="175"/>
      <c r="BB670" s="175"/>
      <c r="BC670" s="175"/>
      <c r="BD670" s="175"/>
      <c r="BE670" s="175"/>
      <c r="BF670" s="175"/>
      <c r="BG670" s="175"/>
      <c r="BH670" s="175"/>
      <c r="BI670" s="175"/>
      <c r="BJ670" s="175"/>
      <c r="BK670" s="175"/>
      <c r="BL670" s="175"/>
      <c r="BM670" s="175"/>
      <c r="BN670" s="175"/>
      <c r="BO670" s="175"/>
      <c r="BP670" s="175"/>
      <c r="BQ670" s="175"/>
      <c r="BR670" s="175"/>
      <c r="BS670" s="175"/>
      <c r="BT670" s="175"/>
      <c r="BU670" s="175"/>
      <c r="BV670" s="175"/>
      <c r="BW670" s="175"/>
      <c r="BX670" s="175"/>
      <c r="BY670" s="175"/>
      <c r="BZ670" s="175"/>
    </row>
    <row r="671" spans="6:78" s="10" customFormat="1" x14ac:dyDescent="0.2"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  <c r="AR671" s="175"/>
      <c r="AS671" s="175"/>
      <c r="AT671" s="175"/>
      <c r="AU671" s="175"/>
      <c r="AV671" s="175"/>
      <c r="AW671" s="175"/>
      <c r="AX671" s="175"/>
      <c r="AY671" s="175"/>
      <c r="AZ671" s="175"/>
      <c r="BA671" s="175"/>
      <c r="BB671" s="175"/>
      <c r="BC671" s="175"/>
      <c r="BD671" s="175"/>
      <c r="BE671" s="175"/>
      <c r="BF671" s="175"/>
      <c r="BG671" s="175"/>
      <c r="BH671" s="175"/>
      <c r="BI671" s="175"/>
      <c r="BJ671" s="175"/>
      <c r="BK671" s="175"/>
      <c r="BL671" s="175"/>
      <c r="BM671" s="175"/>
      <c r="BN671" s="175"/>
      <c r="BO671" s="175"/>
      <c r="BP671" s="175"/>
      <c r="BQ671" s="175"/>
      <c r="BR671" s="175"/>
      <c r="BS671" s="175"/>
      <c r="BT671" s="175"/>
      <c r="BU671" s="175"/>
      <c r="BV671" s="175"/>
      <c r="BW671" s="175"/>
      <c r="BX671" s="175"/>
      <c r="BY671" s="175"/>
      <c r="BZ671" s="175"/>
    </row>
    <row r="672" spans="6:78" s="10" customFormat="1" x14ac:dyDescent="0.2"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5"/>
      <c r="AT672" s="175"/>
      <c r="AU672" s="175"/>
      <c r="AV672" s="175"/>
      <c r="AW672" s="175"/>
      <c r="AX672" s="175"/>
      <c r="AY672" s="175"/>
      <c r="AZ672" s="175"/>
      <c r="BA672" s="175"/>
      <c r="BB672" s="175"/>
      <c r="BC672" s="175"/>
      <c r="BD672" s="175"/>
      <c r="BE672" s="175"/>
      <c r="BF672" s="175"/>
      <c r="BG672" s="175"/>
      <c r="BH672" s="175"/>
      <c r="BI672" s="175"/>
      <c r="BJ672" s="175"/>
      <c r="BK672" s="175"/>
      <c r="BL672" s="175"/>
      <c r="BM672" s="175"/>
      <c r="BN672" s="175"/>
      <c r="BO672" s="175"/>
      <c r="BP672" s="175"/>
      <c r="BQ672" s="175"/>
      <c r="BR672" s="175"/>
      <c r="BS672" s="175"/>
      <c r="BT672" s="175"/>
      <c r="BU672" s="175"/>
      <c r="BV672" s="175"/>
      <c r="BW672" s="175"/>
      <c r="BX672" s="175"/>
      <c r="BY672" s="175"/>
      <c r="BZ672" s="175"/>
    </row>
    <row r="673" spans="6:78" s="10" customFormat="1" x14ac:dyDescent="0.2"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5"/>
      <c r="AT673" s="175"/>
      <c r="AU673" s="175"/>
      <c r="AV673" s="175"/>
      <c r="AW673" s="175"/>
      <c r="AX673" s="175"/>
      <c r="AY673" s="175"/>
      <c r="AZ673" s="175"/>
      <c r="BA673" s="175"/>
      <c r="BB673" s="175"/>
      <c r="BC673" s="175"/>
      <c r="BD673" s="175"/>
      <c r="BE673" s="175"/>
      <c r="BF673" s="175"/>
      <c r="BG673" s="175"/>
      <c r="BH673" s="175"/>
      <c r="BI673" s="175"/>
      <c r="BJ673" s="175"/>
      <c r="BK673" s="175"/>
      <c r="BL673" s="175"/>
      <c r="BM673" s="175"/>
      <c r="BN673" s="175"/>
      <c r="BO673" s="175"/>
      <c r="BP673" s="175"/>
      <c r="BQ673" s="175"/>
      <c r="BR673" s="175"/>
      <c r="BS673" s="175"/>
      <c r="BT673" s="175"/>
      <c r="BU673" s="175"/>
      <c r="BV673" s="175"/>
      <c r="BW673" s="175"/>
      <c r="BX673" s="175"/>
      <c r="BY673" s="175"/>
      <c r="BZ673" s="175"/>
    </row>
    <row r="674" spans="6:78" s="10" customFormat="1" x14ac:dyDescent="0.2"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75"/>
      <c r="AT674" s="175"/>
      <c r="AU674" s="175"/>
      <c r="AV674" s="175"/>
      <c r="AW674" s="175"/>
      <c r="AX674" s="175"/>
      <c r="AY674" s="175"/>
      <c r="AZ674" s="175"/>
      <c r="BA674" s="175"/>
      <c r="BB674" s="175"/>
      <c r="BC674" s="175"/>
      <c r="BD674" s="175"/>
      <c r="BE674" s="175"/>
      <c r="BF674" s="175"/>
      <c r="BG674" s="175"/>
      <c r="BH674" s="175"/>
      <c r="BI674" s="175"/>
      <c r="BJ674" s="175"/>
      <c r="BK674" s="175"/>
      <c r="BL674" s="175"/>
      <c r="BM674" s="175"/>
      <c r="BN674" s="175"/>
      <c r="BO674" s="175"/>
      <c r="BP674" s="175"/>
      <c r="BQ674" s="175"/>
      <c r="BR674" s="175"/>
      <c r="BS674" s="175"/>
      <c r="BT674" s="175"/>
      <c r="BU674" s="175"/>
      <c r="BV674" s="175"/>
      <c r="BW674" s="175"/>
      <c r="BX674" s="175"/>
      <c r="BY674" s="175"/>
      <c r="BZ674" s="175"/>
    </row>
    <row r="675" spans="6:78" s="10" customFormat="1" x14ac:dyDescent="0.2"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75"/>
      <c r="AT675" s="175"/>
      <c r="AU675" s="175"/>
      <c r="AV675" s="175"/>
      <c r="AW675" s="175"/>
      <c r="AX675" s="175"/>
      <c r="AY675" s="175"/>
      <c r="AZ675" s="175"/>
      <c r="BA675" s="175"/>
      <c r="BB675" s="175"/>
      <c r="BC675" s="175"/>
      <c r="BD675" s="175"/>
      <c r="BE675" s="175"/>
      <c r="BF675" s="175"/>
      <c r="BG675" s="175"/>
      <c r="BH675" s="175"/>
      <c r="BI675" s="175"/>
      <c r="BJ675" s="175"/>
      <c r="BK675" s="175"/>
      <c r="BL675" s="175"/>
      <c r="BM675" s="175"/>
      <c r="BN675" s="175"/>
      <c r="BO675" s="175"/>
      <c r="BP675" s="175"/>
      <c r="BQ675" s="175"/>
      <c r="BR675" s="175"/>
      <c r="BS675" s="175"/>
      <c r="BT675" s="175"/>
      <c r="BU675" s="175"/>
      <c r="BV675" s="175"/>
      <c r="BW675" s="175"/>
      <c r="BX675" s="175"/>
      <c r="BY675" s="175"/>
      <c r="BZ675" s="175"/>
    </row>
    <row r="676" spans="6:78" s="10" customFormat="1" x14ac:dyDescent="0.2"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75"/>
      <c r="AT676" s="175"/>
      <c r="AU676" s="175"/>
      <c r="AV676" s="175"/>
      <c r="AW676" s="175"/>
      <c r="AX676" s="175"/>
      <c r="AY676" s="175"/>
      <c r="AZ676" s="175"/>
      <c r="BA676" s="175"/>
      <c r="BB676" s="175"/>
      <c r="BC676" s="175"/>
      <c r="BD676" s="175"/>
      <c r="BE676" s="175"/>
      <c r="BF676" s="175"/>
      <c r="BG676" s="175"/>
      <c r="BH676" s="175"/>
      <c r="BI676" s="175"/>
      <c r="BJ676" s="175"/>
      <c r="BK676" s="175"/>
      <c r="BL676" s="175"/>
      <c r="BM676" s="175"/>
      <c r="BN676" s="175"/>
      <c r="BO676" s="175"/>
      <c r="BP676" s="175"/>
      <c r="BQ676" s="175"/>
      <c r="BR676" s="175"/>
      <c r="BS676" s="175"/>
      <c r="BT676" s="175"/>
      <c r="BU676" s="175"/>
      <c r="BV676" s="175"/>
      <c r="BW676" s="175"/>
      <c r="BX676" s="175"/>
      <c r="BY676" s="175"/>
      <c r="BZ676" s="175"/>
    </row>
    <row r="677" spans="6:78" s="10" customFormat="1" x14ac:dyDescent="0.2"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  <c r="AR677" s="175"/>
      <c r="AS677" s="175"/>
      <c r="AT677" s="175"/>
      <c r="AU677" s="175"/>
      <c r="AV677" s="175"/>
      <c r="AW677" s="175"/>
      <c r="AX677" s="175"/>
      <c r="AY677" s="175"/>
      <c r="AZ677" s="175"/>
      <c r="BA677" s="175"/>
      <c r="BB677" s="175"/>
      <c r="BC677" s="175"/>
      <c r="BD677" s="175"/>
      <c r="BE677" s="175"/>
      <c r="BF677" s="175"/>
      <c r="BG677" s="175"/>
      <c r="BH677" s="175"/>
      <c r="BI677" s="175"/>
      <c r="BJ677" s="175"/>
      <c r="BK677" s="175"/>
      <c r="BL677" s="175"/>
      <c r="BM677" s="175"/>
      <c r="BN677" s="175"/>
      <c r="BO677" s="175"/>
      <c r="BP677" s="175"/>
      <c r="BQ677" s="175"/>
      <c r="BR677" s="175"/>
      <c r="BS677" s="175"/>
      <c r="BT677" s="175"/>
      <c r="BU677" s="175"/>
      <c r="BV677" s="175"/>
      <c r="BW677" s="175"/>
      <c r="BX677" s="175"/>
      <c r="BY677" s="175"/>
      <c r="BZ677" s="175"/>
    </row>
    <row r="678" spans="6:78" s="10" customFormat="1" x14ac:dyDescent="0.2"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  <c r="AR678" s="175"/>
      <c r="AS678" s="175"/>
      <c r="AT678" s="175"/>
      <c r="AU678" s="175"/>
      <c r="AV678" s="175"/>
      <c r="AW678" s="175"/>
      <c r="AX678" s="175"/>
      <c r="AY678" s="175"/>
      <c r="AZ678" s="175"/>
      <c r="BA678" s="175"/>
      <c r="BB678" s="175"/>
      <c r="BC678" s="175"/>
      <c r="BD678" s="175"/>
      <c r="BE678" s="175"/>
      <c r="BF678" s="175"/>
      <c r="BG678" s="175"/>
      <c r="BH678" s="175"/>
      <c r="BI678" s="175"/>
      <c r="BJ678" s="175"/>
      <c r="BK678" s="175"/>
      <c r="BL678" s="175"/>
      <c r="BM678" s="175"/>
      <c r="BN678" s="175"/>
      <c r="BO678" s="175"/>
      <c r="BP678" s="175"/>
      <c r="BQ678" s="175"/>
      <c r="BR678" s="175"/>
      <c r="BS678" s="175"/>
      <c r="BT678" s="175"/>
      <c r="BU678" s="175"/>
      <c r="BV678" s="175"/>
      <c r="BW678" s="175"/>
      <c r="BX678" s="175"/>
      <c r="BY678" s="175"/>
      <c r="BZ678" s="175"/>
    </row>
    <row r="679" spans="6:78" s="10" customFormat="1" x14ac:dyDescent="0.2"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  <c r="AR679" s="175"/>
      <c r="AS679" s="175"/>
      <c r="AT679" s="175"/>
      <c r="AU679" s="175"/>
      <c r="AV679" s="175"/>
      <c r="AW679" s="175"/>
      <c r="AX679" s="175"/>
      <c r="AY679" s="175"/>
      <c r="AZ679" s="175"/>
      <c r="BA679" s="175"/>
      <c r="BB679" s="175"/>
      <c r="BC679" s="175"/>
      <c r="BD679" s="175"/>
      <c r="BE679" s="175"/>
      <c r="BF679" s="175"/>
      <c r="BG679" s="175"/>
      <c r="BH679" s="175"/>
      <c r="BI679" s="175"/>
      <c r="BJ679" s="175"/>
      <c r="BK679" s="175"/>
      <c r="BL679" s="175"/>
      <c r="BM679" s="175"/>
      <c r="BN679" s="175"/>
      <c r="BO679" s="175"/>
      <c r="BP679" s="175"/>
      <c r="BQ679" s="175"/>
      <c r="BR679" s="175"/>
      <c r="BS679" s="175"/>
      <c r="BT679" s="175"/>
      <c r="BU679" s="175"/>
      <c r="BV679" s="175"/>
      <c r="BW679" s="175"/>
      <c r="BX679" s="175"/>
      <c r="BY679" s="175"/>
      <c r="BZ679" s="175"/>
    </row>
    <row r="680" spans="6:78" s="10" customFormat="1" x14ac:dyDescent="0.2"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  <c r="AQ680" s="175"/>
      <c r="AR680" s="175"/>
      <c r="AS680" s="175"/>
      <c r="AT680" s="175"/>
      <c r="AU680" s="175"/>
      <c r="AV680" s="175"/>
      <c r="AW680" s="175"/>
      <c r="AX680" s="175"/>
      <c r="AY680" s="175"/>
      <c r="AZ680" s="175"/>
      <c r="BA680" s="175"/>
      <c r="BB680" s="175"/>
      <c r="BC680" s="175"/>
      <c r="BD680" s="175"/>
      <c r="BE680" s="175"/>
      <c r="BF680" s="175"/>
      <c r="BG680" s="175"/>
      <c r="BH680" s="175"/>
      <c r="BI680" s="175"/>
      <c r="BJ680" s="175"/>
      <c r="BK680" s="175"/>
      <c r="BL680" s="175"/>
      <c r="BM680" s="175"/>
      <c r="BN680" s="175"/>
      <c r="BO680" s="175"/>
      <c r="BP680" s="175"/>
      <c r="BQ680" s="175"/>
      <c r="BR680" s="175"/>
      <c r="BS680" s="175"/>
      <c r="BT680" s="175"/>
      <c r="BU680" s="175"/>
      <c r="BV680" s="175"/>
      <c r="BW680" s="175"/>
      <c r="BX680" s="175"/>
      <c r="BY680" s="175"/>
      <c r="BZ680" s="175"/>
    </row>
    <row r="681" spans="6:78" s="10" customFormat="1" x14ac:dyDescent="0.2"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  <c r="AQ681" s="175"/>
      <c r="AR681" s="175"/>
      <c r="AS681" s="175"/>
      <c r="AT681" s="175"/>
      <c r="AU681" s="175"/>
      <c r="AV681" s="175"/>
      <c r="AW681" s="175"/>
      <c r="AX681" s="175"/>
      <c r="AY681" s="175"/>
      <c r="AZ681" s="175"/>
      <c r="BA681" s="175"/>
      <c r="BB681" s="175"/>
      <c r="BC681" s="175"/>
      <c r="BD681" s="175"/>
      <c r="BE681" s="175"/>
      <c r="BF681" s="175"/>
      <c r="BG681" s="175"/>
      <c r="BH681" s="175"/>
      <c r="BI681" s="175"/>
      <c r="BJ681" s="175"/>
      <c r="BK681" s="175"/>
      <c r="BL681" s="175"/>
      <c r="BM681" s="175"/>
      <c r="BN681" s="175"/>
      <c r="BO681" s="175"/>
      <c r="BP681" s="175"/>
      <c r="BQ681" s="175"/>
      <c r="BR681" s="175"/>
      <c r="BS681" s="175"/>
      <c r="BT681" s="175"/>
      <c r="BU681" s="175"/>
      <c r="BV681" s="175"/>
      <c r="BW681" s="175"/>
      <c r="BX681" s="175"/>
      <c r="BY681" s="175"/>
      <c r="BZ681" s="175"/>
    </row>
    <row r="682" spans="6:78" s="10" customFormat="1" x14ac:dyDescent="0.2"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  <c r="AQ682" s="175"/>
      <c r="AR682" s="175"/>
      <c r="AS682" s="175"/>
      <c r="AT682" s="175"/>
      <c r="AU682" s="175"/>
      <c r="AV682" s="175"/>
      <c r="AW682" s="175"/>
      <c r="AX682" s="175"/>
      <c r="AY682" s="175"/>
      <c r="AZ682" s="175"/>
      <c r="BA682" s="175"/>
      <c r="BB682" s="175"/>
      <c r="BC682" s="175"/>
      <c r="BD682" s="175"/>
      <c r="BE682" s="175"/>
      <c r="BF682" s="175"/>
      <c r="BG682" s="175"/>
      <c r="BH682" s="175"/>
      <c r="BI682" s="175"/>
      <c r="BJ682" s="175"/>
      <c r="BK682" s="175"/>
      <c r="BL682" s="175"/>
      <c r="BM682" s="175"/>
      <c r="BN682" s="175"/>
      <c r="BO682" s="175"/>
      <c r="BP682" s="175"/>
      <c r="BQ682" s="175"/>
      <c r="BR682" s="175"/>
      <c r="BS682" s="175"/>
      <c r="BT682" s="175"/>
      <c r="BU682" s="175"/>
      <c r="BV682" s="175"/>
      <c r="BW682" s="175"/>
      <c r="BX682" s="175"/>
      <c r="BY682" s="175"/>
      <c r="BZ682" s="175"/>
    </row>
    <row r="683" spans="6:78" s="10" customFormat="1" x14ac:dyDescent="0.2"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  <c r="AP683" s="175"/>
      <c r="AQ683" s="175"/>
      <c r="AR683" s="175"/>
      <c r="AS683" s="175"/>
      <c r="AT683" s="175"/>
      <c r="AU683" s="175"/>
      <c r="AV683" s="175"/>
      <c r="AW683" s="175"/>
      <c r="AX683" s="175"/>
      <c r="AY683" s="175"/>
      <c r="AZ683" s="175"/>
      <c r="BA683" s="175"/>
      <c r="BB683" s="175"/>
      <c r="BC683" s="175"/>
      <c r="BD683" s="175"/>
      <c r="BE683" s="175"/>
      <c r="BF683" s="175"/>
      <c r="BG683" s="175"/>
      <c r="BH683" s="175"/>
      <c r="BI683" s="175"/>
      <c r="BJ683" s="175"/>
      <c r="BK683" s="175"/>
      <c r="BL683" s="175"/>
      <c r="BM683" s="175"/>
      <c r="BN683" s="175"/>
      <c r="BO683" s="175"/>
      <c r="BP683" s="175"/>
      <c r="BQ683" s="175"/>
      <c r="BR683" s="175"/>
      <c r="BS683" s="175"/>
      <c r="BT683" s="175"/>
      <c r="BU683" s="175"/>
      <c r="BV683" s="175"/>
      <c r="BW683" s="175"/>
      <c r="BX683" s="175"/>
      <c r="BY683" s="175"/>
      <c r="BZ683" s="175"/>
    </row>
    <row r="684" spans="6:78" s="10" customFormat="1" x14ac:dyDescent="0.2"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  <c r="AQ684" s="175"/>
      <c r="AR684" s="175"/>
      <c r="AS684" s="175"/>
      <c r="AT684" s="175"/>
      <c r="AU684" s="175"/>
      <c r="AV684" s="175"/>
      <c r="AW684" s="175"/>
      <c r="AX684" s="175"/>
      <c r="AY684" s="175"/>
      <c r="AZ684" s="175"/>
      <c r="BA684" s="175"/>
      <c r="BB684" s="175"/>
      <c r="BC684" s="175"/>
      <c r="BD684" s="175"/>
      <c r="BE684" s="175"/>
      <c r="BF684" s="175"/>
      <c r="BG684" s="175"/>
      <c r="BH684" s="175"/>
      <c r="BI684" s="175"/>
      <c r="BJ684" s="175"/>
      <c r="BK684" s="175"/>
      <c r="BL684" s="175"/>
      <c r="BM684" s="175"/>
      <c r="BN684" s="175"/>
      <c r="BO684" s="175"/>
      <c r="BP684" s="175"/>
      <c r="BQ684" s="175"/>
      <c r="BR684" s="175"/>
      <c r="BS684" s="175"/>
      <c r="BT684" s="175"/>
      <c r="BU684" s="175"/>
      <c r="BV684" s="175"/>
      <c r="BW684" s="175"/>
      <c r="BX684" s="175"/>
      <c r="BY684" s="175"/>
      <c r="BZ684" s="175"/>
    </row>
    <row r="685" spans="6:78" s="10" customFormat="1" x14ac:dyDescent="0.2"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  <c r="AR685" s="175"/>
      <c r="AS685" s="175"/>
      <c r="AT685" s="175"/>
      <c r="AU685" s="175"/>
      <c r="AV685" s="175"/>
      <c r="AW685" s="175"/>
      <c r="AX685" s="175"/>
      <c r="AY685" s="175"/>
      <c r="AZ685" s="175"/>
      <c r="BA685" s="175"/>
      <c r="BB685" s="175"/>
      <c r="BC685" s="175"/>
      <c r="BD685" s="175"/>
      <c r="BE685" s="175"/>
      <c r="BF685" s="175"/>
      <c r="BG685" s="175"/>
      <c r="BH685" s="175"/>
      <c r="BI685" s="175"/>
      <c r="BJ685" s="175"/>
      <c r="BK685" s="175"/>
      <c r="BL685" s="175"/>
      <c r="BM685" s="175"/>
      <c r="BN685" s="175"/>
      <c r="BO685" s="175"/>
      <c r="BP685" s="175"/>
      <c r="BQ685" s="175"/>
      <c r="BR685" s="175"/>
      <c r="BS685" s="175"/>
      <c r="BT685" s="175"/>
      <c r="BU685" s="175"/>
      <c r="BV685" s="175"/>
      <c r="BW685" s="175"/>
      <c r="BX685" s="175"/>
      <c r="BY685" s="175"/>
      <c r="BZ685" s="175"/>
    </row>
    <row r="686" spans="6:78" s="10" customFormat="1" x14ac:dyDescent="0.2"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  <c r="AR686" s="175"/>
      <c r="AS686" s="175"/>
      <c r="AT686" s="175"/>
      <c r="AU686" s="175"/>
      <c r="AV686" s="175"/>
      <c r="AW686" s="175"/>
      <c r="AX686" s="175"/>
      <c r="AY686" s="175"/>
      <c r="AZ686" s="175"/>
      <c r="BA686" s="175"/>
      <c r="BB686" s="175"/>
      <c r="BC686" s="175"/>
      <c r="BD686" s="175"/>
      <c r="BE686" s="175"/>
      <c r="BF686" s="175"/>
      <c r="BG686" s="175"/>
      <c r="BH686" s="175"/>
      <c r="BI686" s="175"/>
      <c r="BJ686" s="175"/>
      <c r="BK686" s="175"/>
      <c r="BL686" s="175"/>
      <c r="BM686" s="175"/>
      <c r="BN686" s="175"/>
      <c r="BO686" s="175"/>
      <c r="BP686" s="175"/>
      <c r="BQ686" s="175"/>
      <c r="BR686" s="175"/>
      <c r="BS686" s="175"/>
      <c r="BT686" s="175"/>
      <c r="BU686" s="175"/>
      <c r="BV686" s="175"/>
      <c r="BW686" s="175"/>
      <c r="BX686" s="175"/>
      <c r="BY686" s="175"/>
      <c r="BZ686" s="175"/>
    </row>
    <row r="687" spans="6:78" s="10" customFormat="1" x14ac:dyDescent="0.2"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  <c r="AR687" s="175"/>
      <c r="AS687" s="175"/>
      <c r="AT687" s="175"/>
      <c r="AU687" s="175"/>
      <c r="AV687" s="175"/>
      <c r="AW687" s="175"/>
      <c r="AX687" s="175"/>
      <c r="AY687" s="175"/>
      <c r="AZ687" s="175"/>
      <c r="BA687" s="175"/>
      <c r="BB687" s="175"/>
      <c r="BC687" s="175"/>
      <c r="BD687" s="175"/>
      <c r="BE687" s="175"/>
      <c r="BF687" s="175"/>
      <c r="BG687" s="175"/>
      <c r="BH687" s="175"/>
      <c r="BI687" s="175"/>
      <c r="BJ687" s="175"/>
      <c r="BK687" s="175"/>
      <c r="BL687" s="175"/>
      <c r="BM687" s="175"/>
      <c r="BN687" s="175"/>
      <c r="BO687" s="175"/>
      <c r="BP687" s="175"/>
      <c r="BQ687" s="175"/>
      <c r="BR687" s="175"/>
      <c r="BS687" s="175"/>
      <c r="BT687" s="175"/>
      <c r="BU687" s="175"/>
      <c r="BV687" s="175"/>
      <c r="BW687" s="175"/>
      <c r="BX687" s="175"/>
      <c r="BY687" s="175"/>
      <c r="BZ687" s="175"/>
    </row>
    <row r="688" spans="6:78" s="10" customFormat="1" x14ac:dyDescent="0.2"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175"/>
      <c r="AT688" s="175"/>
      <c r="AU688" s="175"/>
      <c r="AV688" s="175"/>
      <c r="AW688" s="175"/>
      <c r="AX688" s="175"/>
      <c r="AY688" s="175"/>
      <c r="AZ688" s="175"/>
      <c r="BA688" s="175"/>
      <c r="BB688" s="175"/>
      <c r="BC688" s="175"/>
      <c r="BD688" s="175"/>
      <c r="BE688" s="175"/>
      <c r="BF688" s="175"/>
      <c r="BG688" s="175"/>
      <c r="BH688" s="175"/>
      <c r="BI688" s="175"/>
      <c r="BJ688" s="175"/>
      <c r="BK688" s="175"/>
      <c r="BL688" s="175"/>
      <c r="BM688" s="175"/>
      <c r="BN688" s="175"/>
      <c r="BO688" s="175"/>
      <c r="BP688" s="175"/>
      <c r="BQ688" s="175"/>
      <c r="BR688" s="175"/>
      <c r="BS688" s="175"/>
      <c r="BT688" s="175"/>
      <c r="BU688" s="175"/>
      <c r="BV688" s="175"/>
      <c r="BW688" s="175"/>
      <c r="BX688" s="175"/>
      <c r="BY688" s="175"/>
      <c r="BZ688" s="175"/>
    </row>
    <row r="689" spans="6:78" s="10" customFormat="1" x14ac:dyDescent="0.2"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  <c r="AR689" s="175"/>
      <c r="AS689" s="175"/>
      <c r="AT689" s="175"/>
      <c r="AU689" s="175"/>
      <c r="AV689" s="175"/>
      <c r="AW689" s="175"/>
      <c r="AX689" s="175"/>
      <c r="AY689" s="175"/>
      <c r="AZ689" s="175"/>
      <c r="BA689" s="175"/>
      <c r="BB689" s="175"/>
      <c r="BC689" s="175"/>
      <c r="BD689" s="175"/>
      <c r="BE689" s="175"/>
      <c r="BF689" s="175"/>
      <c r="BG689" s="175"/>
      <c r="BH689" s="175"/>
      <c r="BI689" s="175"/>
      <c r="BJ689" s="175"/>
      <c r="BK689" s="175"/>
      <c r="BL689" s="175"/>
      <c r="BM689" s="175"/>
      <c r="BN689" s="175"/>
      <c r="BO689" s="175"/>
      <c r="BP689" s="175"/>
      <c r="BQ689" s="175"/>
      <c r="BR689" s="175"/>
      <c r="BS689" s="175"/>
      <c r="BT689" s="175"/>
      <c r="BU689" s="175"/>
      <c r="BV689" s="175"/>
      <c r="BW689" s="175"/>
      <c r="BX689" s="175"/>
      <c r="BY689" s="175"/>
      <c r="BZ689" s="175"/>
    </row>
    <row r="690" spans="6:78" s="10" customFormat="1" x14ac:dyDescent="0.2"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5"/>
      <c r="AT690" s="175"/>
      <c r="AU690" s="175"/>
      <c r="AV690" s="175"/>
      <c r="AW690" s="175"/>
      <c r="AX690" s="175"/>
      <c r="AY690" s="175"/>
      <c r="AZ690" s="175"/>
      <c r="BA690" s="175"/>
      <c r="BB690" s="175"/>
      <c r="BC690" s="175"/>
      <c r="BD690" s="175"/>
      <c r="BE690" s="175"/>
      <c r="BF690" s="175"/>
      <c r="BG690" s="175"/>
      <c r="BH690" s="175"/>
      <c r="BI690" s="175"/>
      <c r="BJ690" s="175"/>
      <c r="BK690" s="175"/>
      <c r="BL690" s="175"/>
      <c r="BM690" s="175"/>
      <c r="BN690" s="175"/>
      <c r="BO690" s="175"/>
      <c r="BP690" s="175"/>
      <c r="BQ690" s="175"/>
      <c r="BR690" s="175"/>
      <c r="BS690" s="175"/>
      <c r="BT690" s="175"/>
      <c r="BU690" s="175"/>
      <c r="BV690" s="175"/>
      <c r="BW690" s="175"/>
      <c r="BX690" s="175"/>
      <c r="BY690" s="175"/>
      <c r="BZ690" s="175"/>
    </row>
    <row r="691" spans="6:78" s="10" customFormat="1" x14ac:dyDescent="0.2"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175"/>
      <c r="AT691" s="175"/>
      <c r="AU691" s="175"/>
      <c r="AV691" s="175"/>
      <c r="AW691" s="175"/>
      <c r="AX691" s="175"/>
      <c r="AY691" s="175"/>
      <c r="AZ691" s="175"/>
      <c r="BA691" s="175"/>
      <c r="BB691" s="175"/>
      <c r="BC691" s="175"/>
      <c r="BD691" s="175"/>
      <c r="BE691" s="175"/>
      <c r="BF691" s="175"/>
      <c r="BG691" s="175"/>
      <c r="BH691" s="175"/>
      <c r="BI691" s="175"/>
      <c r="BJ691" s="175"/>
      <c r="BK691" s="175"/>
      <c r="BL691" s="175"/>
      <c r="BM691" s="175"/>
      <c r="BN691" s="175"/>
      <c r="BO691" s="175"/>
      <c r="BP691" s="175"/>
      <c r="BQ691" s="175"/>
      <c r="BR691" s="175"/>
      <c r="BS691" s="175"/>
      <c r="BT691" s="175"/>
      <c r="BU691" s="175"/>
      <c r="BV691" s="175"/>
      <c r="BW691" s="175"/>
      <c r="BX691" s="175"/>
      <c r="BY691" s="175"/>
      <c r="BZ691" s="175"/>
    </row>
    <row r="692" spans="6:78" s="10" customFormat="1" x14ac:dyDescent="0.2"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175"/>
      <c r="AT692" s="175"/>
      <c r="AU692" s="175"/>
      <c r="AV692" s="175"/>
      <c r="AW692" s="175"/>
      <c r="AX692" s="175"/>
      <c r="AY692" s="175"/>
      <c r="AZ692" s="175"/>
      <c r="BA692" s="175"/>
      <c r="BB692" s="175"/>
      <c r="BC692" s="175"/>
      <c r="BD692" s="175"/>
      <c r="BE692" s="175"/>
      <c r="BF692" s="175"/>
      <c r="BG692" s="175"/>
      <c r="BH692" s="175"/>
      <c r="BI692" s="175"/>
      <c r="BJ692" s="175"/>
      <c r="BK692" s="175"/>
      <c r="BL692" s="175"/>
      <c r="BM692" s="175"/>
      <c r="BN692" s="175"/>
      <c r="BO692" s="175"/>
      <c r="BP692" s="175"/>
      <c r="BQ692" s="175"/>
      <c r="BR692" s="175"/>
      <c r="BS692" s="175"/>
      <c r="BT692" s="175"/>
      <c r="BU692" s="175"/>
      <c r="BV692" s="175"/>
      <c r="BW692" s="175"/>
      <c r="BX692" s="175"/>
      <c r="BY692" s="175"/>
      <c r="BZ692" s="175"/>
    </row>
    <row r="693" spans="6:78" s="10" customFormat="1" x14ac:dyDescent="0.2"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  <c r="AR693" s="175"/>
      <c r="AS693" s="175"/>
      <c r="AT693" s="175"/>
      <c r="AU693" s="175"/>
      <c r="AV693" s="175"/>
      <c r="AW693" s="175"/>
      <c r="AX693" s="175"/>
      <c r="AY693" s="175"/>
      <c r="AZ693" s="175"/>
      <c r="BA693" s="175"/>
      <c r="BB693" s="175"/>
      <c r="BC693" s="175"/>
      <c r="BD693" s="175"/>
      <c r="BE693" s="175"/>
      <c r="BF693" s="175"/>
      <c r="BG693" s="175"/>
      <c r="BH693" s="175"/>
      <c r="BI693" s="175"/>
      <c r="BJ693" s="175"/>
      <c r="BK693" s="175"/>
      <c r="BL693" s="175"/>
      <c r="BM693" s="175"/>
      <c r="BN693" s="175"/>
      <c r="BO693" s="175"/>
      <c r="BP693" s="175"/>
      <c r="BQ693" s="175"/>
      <c r="BR693" s="175"/>
      <c r="BS693" s="175"/>
      <c r="BT693" s="175"/>
      <c r="BU693" s="175"/>
      <c r="BV693" s="175"/>
      <c r="BW693" s="175"/>
      <c r="BX693" s="175"/>
      <c r="BY693" s="175"/>
      <c r="BZ693" s="175"/>
    </row>
    <row r="694" spans="6:78" s="10" customFormat="1" x14ac:dyDescent="0.2"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  <c r="AQ694" s="175"/>
      <c r="AR694" s="175"/>
      <c r="AS694" s="175"/>
      <c r="AT694" s="175"/>
      <c r="AU694" s="175"/>
      <c r="AV694" s="175"/>
      <c r="AW694" s="175"/>
      <c r="AX694" s="175"/>
      <c r="AY694" s="175"/>
      <c r="AZ694" s="175"/>
      <c r="BA694" s="175"/>
      <c r="BB694" s="175"/>
      <c r="BC694" s="175"/>
      <c r="BD694" s="175"/>
      <c r="BE694" s="175"/>
      <c r="BF694" s="175"/>
      <c r="BG694" s="175"/>
      <c r="BH694" s="175"/>
      <c r="BI694" s="175"/>
      <c r="BJ694" s="175"/>
      <c r="BK694" s="175"/>
      <c r="BL694" s="175"/>
      <c r="BM694" s="175"/>
      <c r="BN694" s="175"/>
      <c r="BO694" s="175"/>
      <c r="BP694" s="175"/>
      <c r="BQ694" s="175"/>
      <c r="BR694" s="175"/>
      <c r="BS694" s="175"/>
      <c r="BT694" s="175"/>
      <c r="BU694" s="175"/>
      <c r="BV694" s="175"/>
      <c r="BW694" s="175"/>
      <c r="BX694" s="175"/>
      <c r="BY694" s="175"/>
      <c r="BZ694" s="175"/>
    </row>
    <row r="695" spans="6:78" s="10" customFormat="1" x14ac:dyDescent="0.2"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  <c r="AQ695" s="175"/>
      <c r="AR695" s="175"/>
      <c r="AS695" s="175"/>
      <c r="AT695" s="175"/>
      <c r="AU695" s="175"/>
      <c r="AV695" s="175"/>
      <c r="AW695" s="175"/>
      <c r="AX695" s="175"/>
      <c r="AY695" s="175"/>
      <c r="AZ695" s="175"/>
      <c r="BA695" s="175"/>
      <c r="BB695" s="175"/>
      <c r="BC695" s="175"/>
      <c r="BD695" s="175"/>
      <c r="BE695" s="175"/>
      <c r="BF695" s="175"/>
      <c r="BG695" s="175"/>
      <c r="BH695" s="175"/>
      <c r="BI695" s="175"/>
      <c r="BJ695" s="175"/>
      <c r="BK695" s="175"/>
      <c r="BL695" s="175"/>
      <c r="BM695" s="175"/>
      <c r="BN695" s="175"/>
      <c r="BO695" s="175"/>
      <c r="BP695" s="175"/>
      <c r="BQ695" s="175"/>
      <c r="BR695" s="175"/>
      <c r="BS695" s="175"/>
      <c r="BT695" s="175"/>
      <c r="BU695" s="175"/>
      <c r="BV695" s="175"/>
      <c r="BW695" s="175"/>
      <c r="BX695" s="175"/>
      <c r="BY695" s="175"/>
      <c r="BZ695" s="175"/>
    </row>
    <row r="696" spans="6:78" s="10" customFormat="1" x14ac:dyDescent="0.2"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  <c r="AQ696" s="175"/>
      <c r="AR696" s="175"/>
      <c r="AS696" s="175"/>
      <c r="AT696" s="175"/>
      <c r="AU696" s="175"/>
      <c r="AV696" s="175"/>
      <c r="AW696" s="175"/>
      <c r="AX696" s="175"/>
      <c r="AY696" s="175"/>
      <c r="AZ696" s="175"/>
      <c r="BA696" s="175"/>
      <c r="BB696" s="175"/>
      <c r="BC696" s="175"/>
      <c r="BD696" s="175"/>
      <c r="BE696" s="175"/>
      <c r="BF696" s="175"/>
      <c r="BG696" s="175"/>
      <c r="BH696" s="175"/>
      <c r="BI696" s="175"/>
      <c r="BJ696" s="175"/>
      <c r="BK696" s="175"/>
      <c r="BL696" s="175"/>
      <c r="BM696" s="175"/>
      <c r="BN696" s="175"/>
      <c r="BO696" s="175"/>
      <c r="BP696" s="175"/>
      <c r="BQ696" s="175"/>
      <c r="BR696" s="175"/>
      <c r="BS696" s="175"/>
      <c r="BT696" s="175"/>
      <c r="BU696" s="175"/>
      <c r="BV696" s="175"/>
      <c r="BW696" s="175"/>
      <c r="BX696" s="175"/>
      <c r="BY696" s="175"/>
      <c r="BZ696" s="175"/>
    </row>
    <row r="697" spans="6:78" s="10" customFormat="1" x14ac:dyDescent="0.2"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  <c r="AQ697" s="175"/>
      <c r="AR697" s="175"/>
      <c r="AS697" s="175"/>
      <c r="AT697" s="175"/>
      <c r="AU697" s="175"/>
      <c r="AV697" s="175"/>
      <c r="AW697" s="175"/>
      <c r="AX697" s="175"/>
      <c r="AY697" s="175"/>
      <c r="AZ697" s="175"/>
      <c r="BA697" s="175"/>
      <c r="BB697" s="175"/>
      <c r="BC697" s="175"/>
      <c r="BD697" s="175"/>
      <c r="BE697" s="175"/>
      <c r="BF697" s="175"/>
      <c r="BG697" s="175"/>
      <c r="BH697" s="175"/>
      <c r="BI697" s="175"/>
      <c r="BJ697" s="175"/>
      <c r="BK697" s="175"/>
      <c r="BL697" s="175"/>
      <c r="BM697" s="175"/>
      <c r="BN697" s="175"/>
      <c r="BO697" s="175"/>
      <c r="BP697" s="175"/>
      <c r="BQ697" s="175"/>
      <c r="BR697" s="175"/>
      <c r="BS697" s="175"/>
      <c r="BT697" s="175"/>
      <c r="BU697" s="175"/>
      <c r="BV697" s="175"/>
      <c r="BW697" s="175"/>
      <c r="BX697" s="175"/>
      <c r="BY697" s="175"/>
      <c r="BZ697" s="175"/>
    </row>
    <row r="698" spans="6:78" s="10" customFormat="1" x14ac:dyDescent="0.2"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  <c r="AQ698" s="175"/>
      <c r="AR698" s="175"/>
      <c r="AS698" s="175"/>
      <c r="AT698" s="175"/>
      <c r="AU698" s="175"/>
      <c r="AV698" s="175"/>
      <c r="AW698" s="175"/>
      <c r="AX698" s="175"/>
      <c r="AY698" s="175"/>
      <c r="AZ698" s="175"/>
      <c r="BA698" s="175"/>
      <c r="BB698" s="175"/>
      <c r="BC698" s="175"/>
      <c r="BD698" s="175"/>
      <c r="BE698" s="175"/>
      <c r="BF698" s="175"/>
      <c r="BG698" s="175"/>
      <c r="BH698" s="175"/>
      <c r="BI698" s="175"/>
      <c r="BJ698" s="175"/>
      <c r="BK698" s="175"/>
      <c r="BL698" s="175"/>
      <c r="BM698" s="175"/>
      <c r="BN698" s="175"/>
      <c r="BO698" s="175"/>
      <c r="BP698" s="175"/>
      <c r="BQ698" s="175"/>
      <c r="BR698" s="175"/>
      <c r="BS698" s="175"/>
      <c r="BT698" s="175"/>
      <c r="BU698" s="175"/>
      <c r="BV698" s="175"/>
      <c r="BW698" s="175"/>
      <c r="BX698" s="175"/>
      <c r="BY698" s="175"/>
      <c r="BZ698" s="175"/>
    </row>
    <row r="699" spans="6:78" s="10" customFormat="1" x14ac:dyDescent="0.2"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  <c r="AQ699" s="175"/>
      <c r="AR699" s="175"/>
      <c r="AS699" s="175"/>
      <c r="AT699" s="175"/>
      <c r="AU699" s="175"/>
      <c r="AV699" s="175"/>
      <c r="AW699" s="175"/>
      <c r="AX699" s="175"/>
      <c r="AY699" s="175"/>
      <c r="AZ699" s="175"/>
      <c r="BA699" s="175"/>
      <c r="BB699" s="175"/>
      <c r="BC699" s="175"/>
      <c r="BD699" s="175"/>
      <c r="BE699" s="175"/>
      <c r="BF699" s="175"/>
      <c r="BG699" s="175"/>
      <c r="BH699" s="175"/>
      <c r="BI699" s="175"/>
      <c r="BJ699" s="175"/>
      <c r="BK699" s="175"/>
      <c r="BL699" s="175"/>
      <c r="BM699" s="175"/>
      <c r="BN699" s="175"/>
      <c r="BO699" s="175"/>
      <c r="BP699" s="175"/>
      <c r="BQ699" s="175"/>
      <c r="BR699" s="175"/>
      <c r="BS699" s="175"/>
      <c r="BT699" s="175"/>
      <c r="BU699" s="175"/>
      <c r="BV699" s="175"/>
      <c r="BW699" s="175"/>
      <c r="BX699" s="175"/>
      <c r="BY699" s="175"/>
      <c r="BZ699" s="175"/>
    </row>
    <row r="700" spans="6:78" s="10" customFormat="1" x14ac:dyDescent="0.2"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  <c r="AQ700" s="175"/>
      <c r="AR700" s="175"/>
      <c r="AS700" s="175"/>
      <c r="AT700" s="175"/>
      <c r="AU700" s="175"/>
      <c r="AV700" s="175"/>
      <c r="AW700" s="175"/>
      <c r="AX700" s="175"/>
      <c r="AY700" s="175"/>
      <c r="AZ700" s="175"/>
      <c r="BA700" s="175"/>
      <c r="BB700" s="175"/>
      <c r="BC700" s="175"/>
      <c r="BD700" s="175"/>
      <c r="BE700" s="175"/>
      <c r="BF700" s="175"/>
      <c r="BG700" s="175"/>
      <c r="BH700" s="175"/>
      <c r="BI700" s="175"/>
      <c r="BJ700" s="175"/>
      <c r="BK700" s="175"/>
      <c r="BL700" s="175"/>
      <c r="BM700" s="175"/>
      <c r="BN700" s="175"/>
      <c r="BO700" s="175"/>
      <c r="BP700" s="175"/>
      <c r="BQ700" s="175"/>
      <c r="BR700" s="175"/>
      <c r="BS700" s="175"/>
      <c r="BT700" s="175"/>
      <c r="BU700" s="175"/>
      <c r="BV700" s="175"/>
      <c r="BW700" s="175"/>
      <c r="BX700" s="175"/>
      <c r="BY700" s="175"/>
      <c r="BZ700" s="175"/>
    </row>
    <row r="701" spans="6:78" s="10" customFormat="1" x14ac:dyDescent="0.2"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  <c r="AQ701" s="175"/>
      <c r="AR701" s="175"/>
      <c r="AS701" s="175"/>
      <c r="AT701" s="175"/>
      <c r="AU701" s="175"/>
      <c r="AV701" s="175"/>
      <c r="AW701" s="175"/>
      <c r="AX701" s="175"/>
      <c r="AY701" s="175"/>
      <c r="AZ701" s="175"/>
      <c r="BA701" s="175"/>
      <c r="BB701" s="175"/>
      <c r="BC701" s="175"/>
      <c r="BD701" s="175"/>
      <c r="BE701" s="175"/>
      <c r="BF701" s="175"/>
      <c r="BG701" s="175"/>
      <c r="BH701" s="175"/>
      <c r="BI701" s="175"/>
      <c r="BJ701" s="175"/>
      <c r="BK701" s="175"/>
      <c r="BL701" s="175"/>
      <c r="BM701" s="175"/>
      <c r="BN701" s="175"/>
      <c r="BO701" s="175"/>
      <c r="BP701" s="175"/>
      <c r="BQ701" s="175"/>
      <c r="BR701" s="175"/>
      <c r="BS701" s="175"/>
      <c r="BT701" s="175"/>
      <c r="BU701" s="175"/>
      <c r="BV701" s="175"/>
      <c r="BW701" s="175"/>
      <c r="BX701" s="175"/>
      <c r="BY701" s="175"/>
      <c r="BZ701" s="175"/>
    </row>
    <row r="702" spans="6:78" s="10" customFormat="1" x14ac:dyDescent="0.2"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  <c r="AQ702" s="175"/>
      <c r="AR702" s="175"/>
      <c r="AS702" s="175"/>
      <c r="AT702" s="175"/>
      <c r="AU702" s="175"/>
      <c r="AV702" s="175"/>
      <c r="AW702" s="175"/>
      <c r="AX702" s="175"/>
      <c r="AY702" s="175"/>
      <c r="AZ702" s="175"/>
      <c r="BA702" s="175"/>
      <c r="BB702" s="175"/>
      <c r="BC702" s="175"/>
      <c r="BD702" s="175"/>
      <c r="BE702" s="175"/>
      <c r="BF702" s="175"/>
      <c r="BG702" s="175"/>
      <c r="BH702" s="175"/>
      <c r="BI702" s="175"/>
      <c r="BJ702" s="175"/>
      <c r="BK702" s="175"/>
      <c r="BL702" s="175"/>
      <c r="BM702" s="175"/>
      <c r="BN702" s="175"/>
      <c r="BO702" s="175"/>
      <c r="BP702" s="175"/>
      <c r="BQ702" s="175"/>
      <c r="BR702" s="175"/>
      <c r="BS702" s="175"/>
      <c r="BT702" s="175"/>
      <c r="BU702" s="175"/>
      <c r="BV702" s="175"/>
      <c r="BW702" s="175"/>
      <c r="BX702" s="175"/>
      <c r="BY702" s="175"/>
      <c r="BZ702" s="175"/>
    </row>
    <row r="703" spans="6:78" s="10" customFormat="1" x14ac:dyDescent="0.2"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  <c r="AQ703" s="175"/>
      <c r="AR703" s="175"/>
      <c r="AS703" s="175"/>
      <c r="AT703" s="175"/>
      <c r="AU703" s="175"/>
      <c r="AV703" s="175"/>
      <c r="AW703" s="175"/>
      <c r="AX703" s="175"/>
      <c r="AY703" s="175"/>
      <c r="AZ703" s="175"/>
      <c r="BA703" s="175"/>
      <c r="BB703" s="175"/>
      <c r="BC703" s="175"/>
      <c r="BD703" s="175"/>
      <c r="BE703" s="175"/>
      <c r="BF703" s="175"/>
      <c r="BG703" s="175"/>
      <c r="BH703" s="175"/>
      <c r="BI703" s="175"/>
      <c r="BJ703" s="175"/>
      <c r="BK703" s="175"/>
      <c r="BL703" s="175"/>
      <c r="BM703" s="175"/>
      <c r="BN703" s="175"/>
      <c r="BO703" s="175"/>
      <c r="BP703" s="175"/>
      <c r="BQ703" s="175"/>
      <c r="BR703" s="175"/>
      <c r="BS703" s="175"/>
      <c r="BT703" s="175"/>
      <c r="BU703" s="175"/>
      <c r="BV703" s="175"/>
      <c r="BW703" s="175"/>
      <c r="BX703" s="175"/>
      <c r="BY703" s="175"/>
      <c r="BZ703" s="175"/>
    </row>
    <row r="704" spans="6:78" s="10" customFormat="1" x14ac:dyDescent="0.2"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  <c r="AQ704" s="175"/>
      <c r="AR704" s="175"/>
      <c r="AS704" s="175"/>
      <c r="AT704" s="175"/>
      <c r="AU704" s="175"/>
      <c r="AV704" s="175"/>
      <c r="AW704" s="175"/>
      <c r="AX704" s="175"/>
      <c r="AY704" s="175"/>
      <c r="AZ704" s="175"/>
      <c r="BA704" s="175"/>
      <c r="BB704" s="175"/>
      <c r="BC704" s="175"/>
      <c r="BD704" s="175"/>
      <c r="BE704" s="175"/>
      <c r="BF704" s="175"/>
      <c r="BG704" s="175"/>
      <c r="BH704" s="175"/>
      <c r="BI704" s="175"/>
      <c r="BJ704" s="175"/>
      <c r="BK704" s="175"/>
      <c r="BL704" s="175"/>
      <c r="BM704" s="175"/>
      <c r="BN704" s="175"/>
      <c r="BO704" s="175"/>
      <c r="BP704" s="175"/>
      <c r="BQ704" s="175"/>
      <c r="BR704" s="175"/>
      <c r="BS704" s="175"/>
      <c r="BT704" s="175"/>
      <c r="BU704" s="175"/>
      <c r="BV704" s="175"/>
      <c r="BW704" s="175"/>
      <c r="BX704" s="175"/>
      <c r="BY704" s="175"/>
      <c r="BZ704" s="175"/>
    </row>
    <row r="705" spans="6:78" s="10" customFormat="1" x14ac:dyDescent="0.2"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  <c r="AR705" s="175"/>
      <c r="AS705" s="175"/>
      <c r="AT705" s="175"/>
      <c r="AU705" s="175"/>
      <c r="AV705" s="175"/>
      <c r="AW705" s="175"/>
      <c r="AX705" s="175"/>
      <c r="AY705" s="175"/>
      <c r="AZ705" s="175"/>
      <c r="BA705" s="175"/>
      <c r="BB705" s="175"/>
      <c r="BC705" s="175"/>
      <c r="BD705" s="175"/>
      <c r="BE705" s="175"/>
      <c r="BF705" s="175"/>
      <c r="BG705" s="175"/>
      <c r="BH705" s="175"/>
      <c r="BI705" s="175"/>
      <c r="BJ705" s="175"/>
      <c r="BK705" s="175"/>
      <c r="BL705" s="175"/>
      <c r="BM705" s="175"/>
      <c r="BN705" s="175"/>
      <c r="BO705" s="175"/>
      <c r="BP705" s="175"/>
      <c r="BQ705" s="175"/>
      <c r="BR705" s="175"/>
      <c r="BS705" s="175"/>
      <c r="BT705" s="175"/>
      <c r="BU705" s="175"/>
      <c r="BV705" s="175"/>
      <c r="BW705" s="175"/>
      <c r="BX705" s="175"/>
      <c r="BY705" s="175"/>
      <c r="BZ705" s="175"/>
    </row>
    <row r="706" spans="6:78" s="10" customFormat="1" x14ac:dyDescent="0.2"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175"/>
      <c r="AT706" s="175"/>
      <c r="AU706" s="175"/>
      <c r="AV706" s="175"/>
      <c r="AW706" s="175"/>
      <c r="AX706" s="175"/>
      <c r="AY706" s="175"/>
      <c r="AZ706" s="175"/>
      <c r="BA706" s="175"/>
      <c r="BB706" s="175"/>
      <c r="BC706" s="175"/>
      <c r="BD706" s="175"/>
      <c r="BE706" s="175"/>
      <c r="BF706" s="175"/>
      <c r="BG706" s="175"/>
      <c r="BH706" s="175"/>
      <c r="BI706" s="175"/>
      <c r="BJ706" s="175"/>
      <c r="BK706" s="175"/>
      <c r="BL706" s="175"/>
      <c r="BM706" s="175"/>
      <c r="BN706" s="175"/>
      <c r="BO706" s="175"/>
      <c r="BP706" s="175"/>
      <c r="BQ706" s="175"/>
      <c r="BR706" s="175"/>
      <c r="BS706" s="175"/>
      <c r="BT706" s="175"/>
      <c r="BU706" s="175"/>
      <c r="BV706" s="175"/>
      <c r="BW706" s="175"/>
      <c r="BX706" s="175"/>
      <c r="BY706" s="175"/>
      <c r="BZ706" s="175"/>
    </row>
    <row r="707" spans="6:78" s="10" customFormat="1" x14ac:dyDescent="0.2"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  <c r="AR707" s="175"/>
      <c r="AS707" s="175"/>
      <c r="AT707" s="175"/>
      <c r="AU707" s="175"/>
      <c r="AV707" s="175"/>
      <c r="AW707" s="175"/>
      <c r="AX707" s="175"/>
      <c r="AY707" s="175"/>
      <c r="AZ707" s="175"/>
      <c r="BA707" s="175"/>
      <c r="BB707" s="175"/>
      <c r="BC707" s="175"/>
      <c r="BD707" s="175"/>
      <c r="BE707" s="175"/>
      <c r="BF707" s="175"/>
      <c r="BG707" s="175"/>
      <c r="BH707" s="175"/>
      <c r="BI707" s="175"/>
      <c r="BJ707" s="175"/>
      <c r="BK707" s="175"/>
      <c r="BL707" s="175"/>
      <c r="BM707" s="175"/>
      <c r="BN707" s="175"/>
      <c r="BO707" s="175"/>
      <c r="BP707" s="175"/>
      <c r="BQ707" s="175"/>
      <c r="BR707" s="175"/>
      <c r="BS707" s="175"/>
      <c r="BT707" s="175"/>
      <c r="BU707" s="175"/>
      <c r="BV707" s="175"/>
      <c r="BW707" s="175"/>
      <c r="BX707" s="175"/>
      <c r="BY707" s="175"/>
      <c r="BZ707" s="175"/>
    </row>
    <row r="708" spans="6:78" s="10" customFormat="1" x14ac:dyDescent="0.2"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5"/>
      <c r="AV708" s="175"/>
      <c r="AW708" s="175"/>
      <c r="AX708" s="175"/>
      <c r="AY708" s="175"/>
      <c r="AZ708" s="175"/>
      <c r="BA708" s="175"/>
      <c r="BB708" s="175"/>
      <c r="BC708" s="175"/>
      <c r="BD708" s="175"/>
      <c r="BE708" s="175"/>
      <c r="BF708" s="175"/>
      <c r="BG708" s="175"/>
      <c r="BH708" s="175"/>
      <c r="BI708" s="175"/>
      <c r="BJ708" s="175"/>
      <c r="BK708" s="175"/>
      <c r="BL708" s="175"/>
      <c r="BM708" s="175"/>
      <c r="BN708" s="175"/>
      <c r="BO708" s="175"/>
      <c r="BP708" s="175"/>
      <c r="BQ708" s="175"/>
      <c r="BR708" s="175"/>
      <c r="BS708" s="175"/>
      <c r="BT708" s="175"/>
      <c r="BU708" s="175"/>
      <c r="BV708" s="175"/>
      <c r="BW708" s="175"/>
      <c r="BX708" s="175"/>
      <c r="BY708" s="175"/>
      <c r="BZ708" s="175"/>
    </row>
    <row r="709" spans="6:78" s="10" customFormat="1" x14ac:dyDescent="0.2"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5"/>
      <c r="AV709" s="175"/>
      <c r="AW709" s="175"/>
      <c r="AX709" s="175"/>
      <c r="AY709" s="175"/>
      <c r="AZ709" s="175"/>
      <c r="BA709" s="175"/>
      <c r="BB709" s="175"/>
      <c r="BC709" s="175"/>
      <c r="BD709" s="175"/>
      <c r="BE709" s="175"/>
      <c r="BF709" s="175"/>
      <c r="BG709" s="175"/>
      <c r="BH709" s="175"/>
      <c r="BI709" s="175"/>
      <c r="BJ709" s="175"/>
      <c r="BK709" s="175"/>
      <c r="BL709" s="175"/>
      <c r="BM709" s="175"/>
      <c r="BN709" s="175"/>
      <c r="BO709" s="175"/>
      <c r="BP709" s="175"/>
      <c r="BQ709" s="175"/>
      <c r="BR709" s="175"/>
      <c r="BS709" s="175"/>
      <c r="BT709" s="175"/>
      <c r="BU709" s="175"/>
      <c r="BV709" s="175"/>
      <c r="BW709" s="175"/>
      <c r="BX709" s="175"/>
      <c r="BY709" s="175"/>
      <c r="BZ709" s="175"/>
    </row>
  </sheetData>
  <sheetProtection password="C895" sheet="1" objects="1" scenarios="1"/>
  <mergeCells count="2">
    <mergeCell ref="C1:E1"/>
    <mergeCell ref="C76:E76"/>
  </mergeCells>
  <phoneticPr fontId="4" type="noConversion"/>
  <pageMargins left="0.75" right="0.75" top="1" bottom="1" header="0.5" footer="0.5"/>
  <pageSetup paperSize="9" scale="74" orientation="portrait" r:id="rId1"/>
  <headerFooter alignWithMargins="0"/>
  <rowBreaks count="1" manualBreakCount="1"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42"/>
  </sheetPr>
  <dimension ref="A1:DF194"/>
  <sheetViews>
    <sheetView zoomScale="130" zoomScaleNormal="100" workbookViewId="0">
      <selection sqref="A1:B65536"/>
    </sheetView>
  </sheetViews>
  <sheetFormatPr defaultRowHeight="12.75" x14ac:dyDescent="0.2"/>
  <cols>
    <col min="1" max="1" width="3.5703125" bestFit="1" customWidth="1"/>
    <col min="2" max="2" width="33.5703125" bestFit="1" customWidth="1"/>
    <col min="3" max="3" width="16.5703125" customWidth="1"/>
    <col min="4" max="4" width="15.7109375" customWidth="1"/>
    <col min="5" max="5" width="13.28515625" customWidth="1"/>
    <col min="6" max="6" width="9.140625" style="178"/>
    <col min="7" max="110" width="9.140625" style="175"/>
  </cols>
  <sheetData>
    <row r="1" spans="1:5" ht="12.75" customHeight="1" x14ac:dyDescent="0.2">
      <c r="A1" s="143"/>
      <c r="B1" s="173" t="str">
        <f>'Alg. gegevens'!$C$7</f>
        <v>Special Olympics Nationale Spelen</v>
      </c>
      <c r="C1" s="246" t="s">
        <v>285</v>
      </c>
      <c r="D1" s="247"/>
      <c r="E1" s="247"/>
    </row>
    <row r="2" spans="1:5" x14ac:dyDescent="0.2">
      <c r="A2" s="143"/>
      <c r="B2" s="213"/>
      <c r="C2" s="174"/>
      <c r="D2" s="174"/>
      <c r="E2" s="174"/>
    </row>
    <row r="3" spans="1:5" x14ac:dyDescent="0.2">
      <c r="A3" s="76"/>
      <c r="B3" s="15"/>
      <c r="C3" s="16" t="s">
        <v>74</v>
      </c>
      <c r="D3" s="17" t="s">
        <v>104</v>
      </c>
      <c r="E3" s="144" t="s">
        <v>0</v>
      </c>
    </row>
    <row r="4" spans="1:5" x14ac:dyDescent="0.2">
      <c r="A4" s="77" t="s">
        <v>9</v>
      </c>
      <c r="B4" s="209" t="s">
        <v>117</v>
      </c>
      <c r="C4" s="18"/>
      <c r="D4" s="19"/>
      <c r="E4" s="147">
        <f>SUM(D7,D12,D20,D25,D30,D38,D46,D56,D61,D67,D71)</f>
        <v>0</v>
      </c>
    </row>
    <row r="5" spans="1:5" x14ac:dyDescent="0.2">
      <c r="A5" s="152"/>
      <c r="B5" s="32"/>
      <c r="C5" s="18"/>
      <c r="D5" s="19"/>
      <c r="E5" s="148"/>
    </row>
    <row r="6" spans="1:5" x14ac:dyDescent="0.2">
      <c r="A6" s="77"/>
      <c r="B6" s="32"/>
      <c r="C6" s="18"/>
      <c r="D6" s="19"/>
      <c r="E6" s="148"/>
    </row>
    <row r="7" spans="1:5" x14ac:dyDescent="0.2">
      <c r="A7" s="33" t="s">
        <v>16</v>
      </c>
      <c r="B7" s="35" t="s">
        <v>41</v>
      </c>
      <c r="C7" s="28"/>
      <c r="D7" s="21">
        <f>SUM(C8:C11)</f>
        <v>0</v>
      </c>
      <c r="E7" s="148"/>
    </row>
    <row r="8" spans="1:5" x14ac:dyDescent="0.2">
      <c r="A8" s="75">
        <v>590</v>
      </c>
      <c r="B8" s="22" t="s">
        <v>44</v>
      </c>
      <c r="C8" s="151"/>
      <c r="D8" s="29"/>
      <c r="E8" s="148"/>
    </row>
    <row r="9" spans="1:5" x14ac:dyDescent="0.2">
      <c r="A9" s="75">
        <v>591</v>
      </c>
      <c r="B9" s="22" t="s">
        <v>43</v>
      </c>
      <c r="C9" s="151"/>
      <c r="D9" s="29"/>
      <c r="E9" s="148"/>
    </row>
    <row r="10" spans="1:5" x14ac:dyDescent="0.2">
      <c r="A10" s="75">
        <v>592</v>
      </c>
      <c r="B10" s="22" t="s">
        <v>61</v>
      </c>
      <c r="C10" s="151"/>
      <c r="D10" s="29"/>
      <c r="E10" s="148"/>
    </row>
    <row r="11" spans="1:5" x14ac:dyDescent="0.2">
      <c r="A11" s="75">
        <v>593</v>
      </c>
      <c r="B11" s="22"/>
      <c r="C11" s="151"/>
      <c r="D11" s="29"/>
      <c r="E11" s="148"/>
    </row>
    <row r="12" spans="1:5" x14ac:dyDescent="0.2">
      <c r="A12" s="33" t="s">
        <v>17</v>
      </c>
      <c r="B12" s="34" t="s">
        <v>26</v>
      </c>
      <c r="C12" s="25"/>
      <c r="D12" s="26">
        <f>SUM(C13:C19)</f>
        <v>0</v>
      </c>
      <c r="E12" s="146"/>
    </row>
    <row r="13" spans="1:5" x14ac:dyDescent="0.2">
      <c r="A13" s="75">
        <v>594</v>
      </c>
      <c r="B13" s="37" t="s">
        <v>77</v>
      </c>
      <c r="C13" s="108"/>
      <c r="D13" s="24"/>
      <c r="E13" s="146"/>
    </row>
    <row r="14" spans="1:5" x14ac:dyDescent="0.2">
      <c r="A14" s="75">
        <v>595</v>
      </c>
      <c r="B14" s="37" t="s">
        <v>76</v>
      </c>
      <c r="C14" s="108"/>
      <c r="D14" s="24"/>
      <c r="E14" s="146"/>
    </row>
    <row r="15" spans="1:5" x14ac:dyDescent="0.2">
      <c r="A15" s="75">
        <v>596</v>
      </c>
      <c r="B15" s="37" t="s">
        <v>79</v>
      </c>
      <c r="C15" s="108"/>
      <c r="D15" s="24"/>
      <c r="E15" s="146"/>
    </row>
    <row r="16" spans="1:5" x14ac:dyDescent="0.2">
      <c r="A16" s="75">
        <v>597</v>
      </c>
      <c r="B16" s="22" t="s">
        <v>35</v>
      </c>
      <c r="C16" s="108"/>
      <c r="D16" s="24"/>
      <c r="E16" s="146"/>
    </row>
    <row r="17" spans="1:5" x14ac:dyDescent="0.2">
      <c r="A17" s="75">
        <v>598</v>
      </c>
      <c r="B17" s="22" t="s">
        <v>73</v>
      </c>
      <c r="C17" s="108"/>
      <c r="D17" s="24"/>
      <c r="E17" s="146"/>
    </row>
    <row r="18" spans="1:5" x14ac:dyDescent="0.2">
      <c r="A18" s="75">
        <v>599</v>
      </c>
      <c r="B18" s="22" t="s">
        <v>78</v>
      </c>
      <c r="C18" s="108"/>
      <c r="D18" s="24"/>
      <c r="E18" s="146"/>
    </row>
    <row r="19" spans="1:5" x14ac:dyDescent="0.2">
      <c r="A19" s="75">
        <v>600</v>
      </c>
      <c r="B19" s="22"/>
      <c r="C19" s="108"/>
      <c r="D19" s="24"/>
      <c r="E19" s="146"/>
    </row>
    <row r="20" spans="1:5" x14ac:dyDescent="0.2">
      <c r="A20" s="33" t="s">
        <v>18</v>
      </c>
      <c r="B20" s="34" t="s">
        <v>94</v>
      </c>
      <c r="C20" s="25"/>
      <c r="D20" s="26">
        <f>SUM(C21:C24)</f>
        <v>0</v>
      </c>
      <c r="E20" s="146"/>
    </row>
    <row r="21" spans="1:5" x14ac:dyDescent="0.2">
      <c r="A21" s="75">
        <v>601</v>
      </c>
      <c r="B21" s="22" t="s">
        <v>95</v>
      </c>
      <c r="C21" s="108"/>
      <c r="D21" s="24"/>
      <c r="E21" s="146"/>
    </row>
    <row r="22" spans="1:5" x14ac:dyDescent="0.2">
      <c r="A22" s="75">
        <v>602</v>
      </c>
      <c r="B22" s="37" t="s">
        <v>96</v>
      </c>
      <c r="C22" s="108"/>
      <c r="D22" s="24"/>
      <c r="E22" s="146"/>
    </row>
    <row r="23" spans="1:5" x14ac:dyDescent="0.2">
      <c r="A23" s="75">
        <v>603</v>
      </c>
      <c r="B23" s="37" t="s">
        <v>97</v>
      </c>
      <c r="C23" s="108"/>
      <c r="D23" s="24"/>
      <c r="E23" s="146"/>
    </row>
    <row r="24" spans="1:5" x14ac:dyDescent="0.2">
      <c r="A24" s="75">
        <v>604</v>
      </c>
      <c r="B24" s="37"/>
      <c r="C24" s="108"/>
      <c r="D24" s="24"/>
      <c r="E24" s="146"/>
    </row>
    <row r="25" spans="1:5" x14ac:dyDescent="0.2">
      <c r="A25" s="33" t="s">
        <v>19</v>
      </c>
      <c r="B25" s="34" t="s">
        <v>27</v>
      </c>
      <c r="C25" s="25"/>
      <c r="D25" s="26">
        <f>SUM(C26:C29)</f>
        <v>0</v>
      </c>
      <c r="E25" s="146"/>
    </row>
    <row r="26" spans="1:5" x14ac:dyDescent="0.2">
      <c r="A26" s="75">
        <v>605</v>
      </c>
      <c r="B26" s="22" t="s">
        <v>36</v>
      </c>
      <c r="C26" s="108"/>
      <c r="D26" s="24"/>
      <c r="E26" s="146"/>
    </row>
    <row r="27" spans="1:5" x14ac:dyDescent="0.2">
      <c r="A27" s="75">
        <v>606</v>
      </c>
      <c r="B27" s="22" t="s">
        <v>37</v>
      </c>
      <c r="C27" s="108"/>
      <c r="D27" s="24"/>
      <c r="E27" s="146"/>
    </row>
    <row r="28" spans="1:5" x14ac:dyDescent="0.2">
      <c r="A28" s="75">
        <v>607</v>
      </c>
      <c r="B28" s="22" t="s">
        <v>80</v>
      </c>
      <c r="C28" s="108"/>
      <c r="D28" s="24"/>
      <c r="E28" s="146"/>
    </row>
    <row r="29" spans="1:5" x14ac:dyDescent="0.2">
      <c r="A29" s="75">
        <v>608</v>
      </c>
      <c r="B29" s="22"/>
      <c r="C29" s="108"/>
      <c r="D29" s="24"/>
      <c r="E29" s="146"/>
    </row>
    <row r="30" spans="1:5" x14ac:dyDescent="0.2">
      <c r="A30" s="33" t="s">
        <v>20</v>
      </c>
      <c r="B30" s="34" t="s">
        <v>32</v>
      </c>
      <c r="C30" s="25"/>
      <c r="D30" s="26">
        <f>SUM(C31:C37)</f>
        <v>0</v>
      </c>
      <c r="E30" s="146"/>
    </row>
    <row r="31" spans="1:5" x14ac:dyDescent="0.2">
      <c r="A31" s="75">
        <v>609</v>
      </c>
      <c r="B31" s="22" t="s">
        <v>33</v>
      </c>
      <c r="C31" s="108"/>
      <c r="D31" s="24"/>
      <c r="E31" s="146"/>
    </row>
    <row r="32" spans="1:5" x14ac:dyDescent="0.2">
      <c r="A32" s="75">
        <v>610</v>
      </c>
      <c r="B32" s="22" t="s">
        <v>81</v>
      </c>
      <c r="C32" s="108"/>
      <c r="D32" s="24"/>
      <c r="E32" s="146"/>
    </row>
    <row r="33" spans="1:5" x14ac:dyDescent="0.2">
      <c r="A33" s="75">
        <v>611</v>
      </c>
      <c r="B33" s="22" t="s">
        <v>82</v>
      </c>
      <c r="C33" s="108"/>
      <c r="D33" s="24"/>
      <c r="E33" s="146"/>
    </row>
    <row r="34" spans="1:5" x14ac:dyDescent="0.2">
      <c r="A34" s="75">
        <v>612</v>
      </c>
      <c r="B34" s="22" t="s">
        <v>93</v>
      </c>
      <c r="C34" s="108"/>
      <c r="D34" s="24"/>
      <c r="E34" s="146"/>
    </row>
    <row r="35" spans="1:5" x14ac:dyDescent="0.2">
      <c r="A35" s="75">
        <v>613</v>
      </c>
      <c r="B35" s="22" t="s">
        <v>72</v>
      </c>
      <c r="C35" s="108"/>
      <c r="D35" s="24"/>
      <c r="E35" s="146"/>
    </row>
    <row r="36" spans="1:5" x14ac:dyDescent="0.2">
      <c r="A36" s="75">
        <v>614</v>
      </c>
      <c r="B36" s="22" t="s">
        <v>53</v>
      </c>
      <c r="C36" s="108"/>
      <c r="D36" s="24"/>
      <c r="E36" s="146"/>
    </row>
    <row r="37" spans="1:5" x14ac:dyDescent="0.2">
      <c r="A37" s="75">
        <v>615</v>
      </c>
      <c r="B37" s="22"/>
      <c r="C37" s="108"/>
      <c r="D37" s="24"/>
      <c r="E37" s="146"/>
    </row>
    <row r="38" spans="1:5" x14ac:dyDescent="0.2">
      <c r="A38" s="33" t="s">
        <v>21</v>
      </c>
      <c r="B38" s="34" t="s">
        <v>28</v>
      </c>
      <c r="C38" s="25"/>
      <c r="D38" s="26">
        <f>SUM(C39:C45)</f>
        <v>0</v>
      </c>
      <c r="E38" s="146"/>
    </row>
    <row r="39" spans="1:5" x14ac:dyDescent="0.2">
      <c r="A39" s="75">
        <v>616</v>
      </c>
      <c r="B39" s="22" t="s">
        <v>29</v>
      </c>
      <c r="C39" s="108"/>
      <c r="D39" s="24"/>
      <c r="E39" s="146"/>
    </row>
    <row r="40" spans="1:5" x14ac:dyDescent="0.2">
      <c r="A40" s="75">
        <v>617</v>
      </c>
      <c r="B40" s="22" t="s">
        <v>50</v>
      </c>
      <c r="C40" s="108"/>
      <c r="D40" s="24"/>
      <c r="E40" s="146"/>
    </row>
    <row r="41" spans="1:5" x14ac:dyDescent="0.2">
      <c r="A41" s="75">
        <v>618</v>
      </c>
      <c r="B41" s="22" t="s">
        <v>30</v>
      </c>
      <c r="C41" s="108"/>
      <c r="D41" s="24"/>
      <c r="E41" s="146"/>
    </row>
    <row r="42" spans="1:5" x14ac:dyDescent="0.2">
      <c r="A42" s="75">
        <v>619</v>
      </c>
      <c r="B42" s="22" t="s">
        <v>52</v>
      </c>
      <c r="C42" s="108"/>
      <c r="D42" s="24"/>
      <c r="E42" s="146"/>
    </row>
    <row r="43" spans="1:5" x14ac:dyDescent="0.2">
      <c r="A43" s="75">
        <v>620</v>
      </c>
      <c r="B43" s="22" t="s">
        <v>31</v>
      </c>
      <c r="C43" s="108"/>
      <c r="D43" s="24"/>
      <c r="E43" s="146"/>
    </row>
    <row r="44" spans="1:5" x14ac:dyDescent="0.2">
      <c r="A44" s="75">
        <v>621</v>
      </c>
      <c r="B44" s="22" t="s">
        <v>34</v>
      </c>
      <c r="C44" s="108"/>
      <c r="D44" s="24"/>
      <c r="E44" s="146"/>
    </row>
    <row r="45" spans="1:5" x14ac:dyDescent="0.2">
      <c r="A45" s="75">
        <v>622</v>
      </c>
      <c r="B45" s="22"/>
      <c r="C45" s="108"/>
      <c r="D45" s="24"/>
      <c r="E45" s="146"/>
    </row>
    <row r="46" spans="1:5" x14ac:dyDescent="0.2">
      <c r="A46" s="33" t="s">
        <v>98</v>
      </c>
      <c r="B46" s="34" t="s">
        <v>38</v>
      </c>
      <c r="C46" s="25"/>
      <c r="D46" s="26">
        <f>SUM(C47:C55)</f>
        <v>0</v>
      </c>
      <c r="E46" s="146"/>
    </row>
    <row r="47" spans="1:5" x14ac:dyDescent="0.2">
      <c r="A47" s="75">
        <v>623</v>
      </c>
      <c r="B47" s="22" t="s">
        <v>42</v>
      </c>
      <c r="C47" s="108"/>
      <c r="D47" s="24"/>
      <c r="E47" s="146"/>
    </row>
    <row r="48" spans="1:5" x14ac:dyDescent="0.2">
      <c r="A48" s="75">
        <v>624</v>
      </c>
      <c r="B48" s="22" t="s">
        <v>45</v>
      </c>
      <c r="C48" s="108"/>
      <c r="D48" s="24"/>
      <c r="E48" s="146"/>
    </row>
    <row r="49" spans="1:5" x14ac:dyDescent="0.2">
      <c r="A49" s="75">
        <v>625</v>
      </c>
      <c r="B49" s="22" t="s">
        <v>46</v>
      </c>
      <c r="C49" s="108"/>
      <c r="D49" s="24"/>
      <c r="E49" s="146"/>
    </row>
    <row r="50" spans="1:5" x14ac:dyDescent="0.2">
      <c r="A50" s="75">
        <v>626</v>
      </c>
      <c r="B50" s="22" t="s">
        <v>54</v>
      </c>
      <c r="C50" s="108"/>
      <c r="D50" s="24"/>
      <c r="E50" s="146"/>
    </row>
    <row r="51" spans="1:5" x14ac:dyDescent="0.2">
      <c r="A51" s="75">
        <v>627</v>
      </c>
      <c r="B51" s="22" t="s">
        <v>59</v>
      </c>
      <c r="C51" s="108"/>
      <c r="D51" s="24"/>
      <c r="E51" s="146"/>
    </row>
    <row r="52" spans="1:5" x14ac:dyDescent="0.2">
      <c r="A52" s="75">
        <v>628</v>
      </c>
      <c r="B52" s="22" t="s">
        <v>48</v>
      </c>
      <c r="C52" s="108"/>
      <c r="D52" s="24"/>
      <c r="E52" s="146"/>
    </row>
    <row r="53" spans="1:5" x14ac:dyDescent="0.2">
      <c r="A53" s="75">
        <v>629</v>
      </c>
      <c r="B53" s="22" t="s">
        <v>86</v>
      </c>
      <c r="C53" s="108"/>
      <c r="D53" s="24"/>
      <c r="E53" s="146"/>
    </row>
    <row r="54" spans="1:5" x14ac:dyDescent="0.2">
      <c r="A54" s="75">
        <v>630</v>
      </c>
      <c r="B54" s="22" t="s">
        <v>70</v>
      </c>
      <c r="C54" s="108"/>
      <c r="D54" s="24"/>
      <c r="E54" s="146"/>
    </row>
    <row r="55" spans="1:5" x14ac:dyDescent="0.2">
      <c r="A55" s="75">
        <v>631</v>
      </c>
      <c r="B55" s="22"/>
      <c r="C55" s="108"/>
      <c r="D55" s="24"/>
      <c r="E55" s="146"/>
    </row>
    <row r="56" spans="1:5" x14ac:dyDescent="0.2">
      <c r="A56" s="33" t="s">
        <v>99</v>
      </c>
      <c r="B56" s="34" t="s">
        <v>58</v>
      </c>
      <c r="C56" s="25"/>
      <c r="D56" s="26">
        <f>SUM(C57:C60)</f>
        <v>0</v>
      </c>
      <c r="E56" s="146"/>
    </row>
    <row r="57" spans="1:5" x14ac:dyDescent="0.2">
      <c r="A57" s="75">
        <v>632</v>
      </c>
      <c r="B57" s="22" t="s">
        <v>59</v>
      </c>
      <c r="C57" s="108"/>
      <c r="D57" s="24"/>
      <c r="E57" s="146"/>
    </row>
    <row r="58" spans="1:5" x14ac:dyDescent="0.2">
      <c r="A58" s="75">
        <v>633</v>
      </c>
      <c r="B58" s="22" t="s">
        <v>40</v>
      </c>
      <c r="C58" s="108"/>
      <c r="D58" s="24"/>
      <c r="E58" s="146"/>
    </row>
    <row r="59" spans="1:5" x14ac:dyDescent="0.2">
      <c r="A59" s="75">
        <v>634</v>
      </c>
      <c r="B59" s="22" t="s">
        <v>60</v>
      </c>
      <c r="C59" s="108"/>
      <c r="D59" s="24"/>
      <c r="E59" s="146"/>
    </row>
    <row r="60" spans="1:5" x14ac:dyDescent="0.2">
      <c r="A60" s="75">
        <v>635</v>
      </c>
      <c r="B60" s="22"/>
      <c r="C60" s="108"/>
      <c r="D60" s="24"/>
      <c r="E60" s="146"/>
    </row>
    <row r="61" spans="1:5" x14ac:dyDescent="0.2">
      <c r="A61" s="33" t="s">
        <v>5</v>
      </c>
      <c r="B61" s="34" t="s">
        <v>62</v>
      </c>
      <c r="C61" s="25"/>
      <c r="D61" s="26">
        <f>SUM(C62:C66)</f>
        <v>0</v>
      </c>
      <c r="E61" s="146"/>
    </row>
    <row r="62" spans="1:5" x14ac:dyDescent="0.2">
      <c r="A62" s="75">
        <v>636</v>
      </c>
      <c r="B62" s="22" t="s">
        <v>63</v>
      </c>
      <c r="C62" s="108"/>
      <c r="D62" s="24"/>
      <c r="E62" s="146"/>
    </row>
    <row r="63" spans="1:5" x14ac:dyDescent="0.2">
      <c r="A63" s="75">
        <v>637</v>
      </c>
      <c r="B63" s="22" t="s">
        <v>40</v>
      </c>
      <c r="C63" s="108"/>
      <c r="D63" s="24"/>
      <c r="E63" s="146"/>
    </row>
    <row r="64" spans="1:5" x14ac:dyDescent="0.2">
      <c r="A64" s="75">
        <v>638</v>
      </c>
      <c r="B64" s="22" t="s">
        <v>64</v>
      </c>
      <c r="C64" s="108"/>
      <c r="D64" s="24"/>
      <c r="E64" s="146"/>
    </row>
    <row r="65" spans="1:5" x14ac:dyDescent="0.2">
      <c r="A65" s="75">
        <v>639</v>
      </c>
      <c r="B65" s="22" t="s">
        <v>60</v>
      </c>
      <c r="C65" s="108"/>
      <c r="D65" s="24"/>
      <c r="E65" s="146"/>
    </row>
    <row r="66" spans="1:5" x14ac:dyDescent="0.2">
      <c r="A66" s="75">
        <v>640</v>
      </c>
      <c r="B66" s="22"/>
      <c r="C66" s="108"/>
      <c r="D66" s="24"/>
      <c r="E66" s="146"/>
    </row>
    <row r="67" spans="1:5" x14ac:dyDescent="0.2">
      <c r="A67" s="33" t="s">
        <v>100</v>
      </c>
      <c r="B67" s="34" t="s">
        <v>39</v>
      </c>
      <c r="C67" s="25"/>
      <c r="D67" s="26">
        <f>SUM(C68:C70)</f>
        <v>0</v>
      </c>
      <c r="E67" s="146"/>
    </row>
    <row r="68" spans="1:5" x14ac:dyDescent="0.2">
      <c r="A68" s="75">
        <v>641</v>
      </c>
      <c r="B68" s="22" t="s">
        <v>83</v>
      </c>
      <c r="C68" s="108"/>
      <c r="D68" s="24"/>
      <c r="E68" s="146"/>
    </row>
    <row r="69" spans="1:5" x14ac:dyDescent="0.2">
      <c r="A69" s="75">
        <v>642</v>
      </c>
      <c r="B69" s="22" t="s">
        <v>84</v>
      </c>
      <c r="C69" s="108"/>
      <c r="D69" s="24"/>
      <c r="E69" s="146"/>
    </row>
    <row r="70" spans="1:5" x14ac:dyDescent="0.2">
      <c r="A70" s="75">
        <v>643</v>
      </c>
      <c r="B70" s="22"/>
      <c r="C70" s="108"/>
      <c r="D70" s="24"/>
      <c r="E70" s="146"/>
    </row>
    <row r="71" spans="1:5" x14ac:dyDescent="0.2">
      <c r="A71" s="33" t="s">
        <v>101</v>
      </c>
      <c r="B71" s="34" t="s">
        <v>23</v>
      </c>
      <c r="C71" s="25"/>
      <c r="D71" s="26">
        <f>SUM(C72:C75)</f>
        <v>0</v>
      </c>
      <c r="E71" s="146"/>
    </row>
    <row r="72" spans="1:5" x14ac:dyDescent="0.2">
      <c r="A72" s="75">
        <v>644</v>
      </c>
      <c r="B72" s="22" t="s">
        <v>24</v>
      </c>
      <c r="C72" s="108"/>
      <c r="D72" s="24"/>
      <c r="E72" s="146"/>
    </row>
    <row r="73" spans="1:5" x14ac:dyDescent="0.2">
      <c r="A73" s="75">
        <v>645</v>
      </c>
      <c r="B73" s="22" t="s">
        <v>25</v>
      </c>
      <c r="C73" s="108"/>
      <c r="D73" s="24"/>
      <c r="E73" s="146"/>
    </row>
    <row r="74" spans="1:5" x14ac:dyDescent="0.2">
      <c r="A74" s="75">
        <v>646</v>
      </c>
      <c r="B74" s="22" t="s">
        <v>85</v>
      </c>
      <c r="C74" s="108"/>
      <c r="D74" s="24"/>
      <c r="E74" s="146"/>
    </row>
    <row r="75" spans="1:5" x14ac:dyDescent="0.2">
      <c r="A75" s="75">
        <v>647</v>
      </c>
      <c r="B75" s="22"/>
      <c r="C75" s="23"/>
      <c r="D75" s="24"/>
      <c r="E75" s="146"/>
    </row>
    <row r="76" spans="1:5" ht="12.75" customHeight="1" x14ac:dyDescent="0.2">
      <c r="A76" s="79"/>
      <c r="B76" s="171" t="str">
        <f>'Alg. gegevens'!$C$7</f>
        <v>Special Olympics Nationale Spelen</v>
      </c>
      <c r="C76" s="248" t="s">
        <v>284</v>
      </c>
      <c r="D76" s="249"/>
      <c r="E76" s="250"/>
    </row>
    <row r="77" spans="1:5" x14ac:dyDescent="0.2">
      <c r="A77" s="79"/>
      <c r="B77" s="171" t="s">
        <v>107</v>
      </c>
      <c r="C77" s="172"/>
      <c r="D77" s="172"/>
      <c r="E77" s="172"/>
    </row>
    <row r="78" spans="1:5" x14ac:dyDescent="0.2">
      <c r="A78" s="76"/>
      <c r="B78" s="15"/>
      <c r="C78" s="45" t="s">
        <v>106</v>
      </c>
      <c r="D78" s="38" t="s">
        <v>104</v>
      </c>
      <c r="E78" s="53" t="s">
        <v>0</v>
      </c>
    </row>
    <row r="79" spans="1:5" x14ac:dyDescent="0.2">
      <c r="A79" s="77" t="s">
        <v>9</v>
      </c>
      <c r="B79" s="209" t="s">
        <v>117</v>
      </c>
      <c r="C79" s="46"/>
      <c r="D79" s="39"/>
      <c r="E79" s="43">
        <f>D82+D87+D95+D100+D105+D113+D121+D131+D136+D142+D146</f>
        <v>0</v>
      </c>
    </row>
    <row r="80" spans="1:5" x14ac:dyDescent="0.2">
      <c r="A80" s="152"/>
      <c r="B80" s="32"/>
      <c r="C80" s="46"/>
      <c r="D80" s="39"/>
      <c r="E80" s="57"/>
    </row>
    <row r="81" spans="1:5" x14ac:dyDescent="0.2">
      <c r="A81" s="77"/>
      <c r="B81" s="32"/>
      <c r="C81" s="46"/>
      <c r="D81" s="39"/>
      <c r="E81" s="57"/>
    </row>
    <row r="82" spans="1:5" x14ac:dyDescent="0.2">
      <c r="A82" s="33" t="s">
        <v>16</v>
      </c>
      <c r="B82" s="35" t="s">
        <v>41</v>
      </c>
      <c r="C82" s="50"/>
      <c r="D82" s="40">
        <f>SUM(C83:C86)</f>
        <v>0</v>
      </c>
      <c r="E82" s="57"/>
    </row>
    <row r="83" spans="1:5" x14ac:dyDescent="0.2">
      <c r="A83" s="75">
        <v>96</v>
      </c>
      <c r="B83" s="22" t="s">
        <v>44</v>
      </c>
      <c r="C83" s="150"/>
      <c r="D83" s="52"/>
      <c r="E83" s="57"/>
    </row>
    <row r="84" spans="1:5" x14ac:dyDescent="0.2">
      <c r="A84" s="75">
        <v>97</v>
      </c>
      <c r="B84" s="22" t="s">
        <v>43</v>
      </c>
      <c r="C84" s="150"/>
      <c r="D84" s="52"/>
      <c r="E84" s="57"/>
    </row>
    <row r="85" spans="1:5" x14ac:dyDescent="0.2">
      <c r="A85" s="75">
        <v>98</v>
      </c>
      <c r="B85" s="22" t="s">
        <v>61</v>
      </c>
      <c r="C85" s="150"/>
      <c r="D85" s="52"/>
      <c r="E85" s="57"/>
    </row>
    <row r="86" spans="1:5" x14ac:dyDescent="0.2">
      <c r="A86" s="75">
        <v>99</v>
      </c>
      <c r="B86" s="22"/>
      <c r="C86" s="150"/>
      <c r="D86" s="52"/>
      <c r="E86" s="57"/>
    </row>
    <row r="87" spans="1:5" x14ac:dyDescent="0.2">
      <c r="A87" s="33" t="s">
        <v>17</v>
      </c>
      <c r="B87" s="34" t="s">
        <v>26</v>
      </c>
      <c r="C87" s="49"/>
      <c r="D87" s="42">
        <f>SUM(C88:C94)</f>
        <v>0</v>
      </c>
      <c r="E87" s="44"/>
    </row>
    <row r="88" spans="1:5" x14ac:dyDescent="0.2">
      <c r="A88" s="75">
        <v>100</v>
      </c>
      <c r="B88" s="37" t="s">
        <v>77</v>
      </c>
      <c r="C88" s="48"/>
      <c r="D88" s="41"/>
      <c r="E88" s="44"/>
    </row>
    <row r="89" spans="1:5" x14ac:dyDescent="0.2">
      <c r="A89" s="75">
        <v>101</v>
      </c>
      <c r="B89" s="37" t="s">
        <v>76</v>
      </c>
      <c r="C89" s="48"/>
      <c r="D89" s="41"/>
      <c r="E89" s="44"/>
    </row>
    <row r="90" spans="1:5" x14ac:dyDescent="0.2">
      <c r="A90" s="75">
        <v>102</v>
      </c>
      <c r="B90" s="37" t="s">
        <v>79</v>
      </c>
      <c r="C90" s="48"/>
      <c r="D90" s="41"/>
      <c r="E90" s="44"/>
    </row>
    <row r="91" spans="1:5" x14ac:dyDescent="0.2">
      <c r="A91" s="75">
        <v>103</v>
      </c>
      <c r="B91" s="22" t="s">
        <v>35</v>
      </c>
      <c r="C91" s="48"/>
      <c r="D91" s="41"/>
      <c r="E91" s="44"/>
    </row>
    <row r="92" spans="1:5" x14ac:dyDescent="0.2">
      <c r="A92" s="75">
        <v>104</v>
      </c>
      <c r="B92" s="22" t="s">
        <v>73</v>
      </c>
      <c r="C92" s="48"/>
      <c r="D92" s="41"/>
      <c r="E92" s="44"/>
    </row>
    <row r="93" spans="1:5" x14ac:dyDescent="0.2">
      <c r="A93" s="75">
        <v>105</v>
      </c>
      <c r="B93" s="22" t="s">
        <v>78</v>
      </c>
      <c r="C93" s="48"/>
      <c r="D93" s="41"/>
      <c r="E93" s="44"/>
    </row>
    <row r="94" spans="1:5" x14ac:dyDescent="0.2">
      <c r="A94" s="75">
        <v>106</v>
      </c>
      <c r="B94" s="22"/>
      <c r="C94" s="48"/>
      <c r="D94" s="41"/>
      <c r="E94" s="44"/>
    </row>
    <row r="95" spans="1:5" x14ac:dyDescent="0.2">
      <c r="A95" s="33" t="s">
        <v>18</v>
      </c>
      <c r="B95" s="34" t="s">
        <v>94</v>
      </c>
      <c r="C95" s="49"/>
      <c r="D95" s="42">
        <f>SUM(C96:C99)</f>
        <v>0</v>
      </c>
      <c r="E95" s="44"/>
    </row>
    <row r="96" spans="1:5" x14ac:dyDescent="0.2">
      <c r="A96" s="75">
        <v>107</v>
      </c>
      <c r="B96" s="22" t="s">
        <v>95</v>
      </c>
      <c r="C96" s="48"/>
      <c r="D96" s="41"/>
      <c r="E96" s="44"/>
    </row>
    <row r="97" spans="1:5" x14ac:dyDescent="0.2">
      <c r="A97" s="75">
        <v>108</v>
      </c>
      <c r="B97" s="37" t="s">
        <v>96</v>
      </c>
      <c r="C97" s="48"/>
      <c r="D97" s="41"/>
      <c r="E97" s="44"/>
    </row>
    <row r="98" spans="1:5" x14ac:dyDescent="0.2">
      <c r="A98" s="75">
        <v>109</v>
      </c>
      <c r="B98" s="37" t="s">
        <v>97</v>
      </c>
      <c r="C98" s="48"/>
      <c r="D98" s="41"/>
      <c r="E98" s="44"/>
    </row>
    <row r="99" spans="1:5" x14ac:dyDescent="0.2">
      <c r="A99" s="75">
        <v>110</v>
      </c>
      <c r="B99" s="37"/>
      <c r="C99" s="48"/>
      <c r="D99" s="41"/>
      <c r="E99" s="44"/>
    </row>
    <row r="100" spans="1:5" x14ac:dyDescent="0.2">
      <c r="A100" s="33" t="s">
        <v>19</v>
      </c>
      <c r="B100" s="34" t="s">
        <v>27</v>
      </c>
      <c r="C100" s="49"/>
      <c r="D100" s="42">
        <f>SUM(C101:C104)</f>
        <v>0</v>
      </c>
      <c r="E100" s="44"/>
    </row>
    <row r="101" spans="1:5" x14ac:dyDescent="0.2">
      <c r="A101" s="75">
        <v>111</v>
      </c>
      <c r="B101" s="22" t="s">
        <v>36</v>
      </c>
      <c r="C101" s="48"/>
      <c r="D101" s="41"/>
      <c r="E101" s="44"/>
    </row>
    <row r="102" spans="1:5" x14ac:dyDescent="0.2">
      <c r="A102" s="75">
        <v>112</v>
      </c>
      <c r="B102" s="22" t="s">
        <v>37</v>
      </c>
      <c r="C102" s="48"/>
      <c r="D102" s="41"/>
      <c r="E102" s="44"/>
    </row>
    <row r="103" spans="1:5" x14ac:dyDescent="0.2">
      <c r="A103" s="75">
        <v>113</v>
      </c>
      <c r="B103" s="22" t="s">
        <v>80</v>
      </c>
      <c r="C103" s="48"/>
      <c r="D103" s="41"/>
      <c r="E103" s="44"/>
    </row>
    <row r="104" spans="1:5" x14ac:dyDescent="0.2">
      <c r="A104" s="75">
        <v>114</v>
      </c>
      <c r="B104" s="22"/>
      <c r="C104" s="48"/>
      <c r="D104" s="41"/>
      <c r="E104" s="44"/>
    </row>
    <row r="105" spans="1:5" x14ac:dyDescent="0.2">
      <c r="A105" s="33" t="s">
        <v>20</v>
      </c>
      <c r="B105" s="34" t="s">
        <v>32</v>
      </c>
      <c r="C105" s="49"/>
      <c r="D105" s="42">
        <f>SUM(C106:C112)</f>
        <v>0</v>
      </c>
      <c r="E105" s="44"/>
    </row>
    <row r="106" spans="1:5" x14ac:dyDescent="0.2">
      <c r="A106" s="75">
        <v>115</v>
      </c>
      <c r="B106" s="22" t="s">
        <v>33</v>
      </c>
      <c r="C106" s="48"/>
      <c r="D106" s="41"/>
      <c r="E106" s="44"/>
    </row>
    <row r="107" spans="1:5" x14ac:dyDescent="0.2">
      <c r="A107" s="75">
        <v>116</v>
      </c>
      <c r="B107" s="22" t="s">
        <v>81</v>
      </c>
      <c r="C107" s="48"/>
      <c r="D107" s="41"/>
      <c r="E107" s="44"/>
    </row>
    <row r="108" spans="1:5" x14ac:dyDescent="0.2">
      <c r="A108" s="75">
        <v>117</v>
      </c>
      <c r="B108" s="22" t="s">
        <v>82</v>
      </c>
      <c r="C108" s="48"/>
      <c r="D108" s="41"/>
      <c r="E108" s="44"/>
    </row>
    <row r="109" spans="1:5" x14ac:dyDescent="0.2">
      <c r="A109" s="75">
        <v>118</v>
      </c>
      <c r="B109" s="22" t="s">
        <v>93</v>
      </c>
      <c r="C109" s="48"/>
      <c r="D109" s="41"/>
      <c r="E109" s="44"/>
    </row>
    <row r="110" spans="1:5" x14ac:dyDescent="0.2">
      <c r="A110" s="75">
        <v>119</v>
      </c>
      <c r="B110" s="22" t="s">
        <v>72</v>
      </c>
      <c r="C110" s="48"/>
      <c r="D110" s="41"/>
      <c r="E110" s="44"/>
    </row>
    <row r="111" spans="1:5" x14ac:dyDescent="0.2">
      <c r="A111" s="75">
        <v>120</v>
      </c>
      <c r="B111" s="22" t="s">
        <v>53</v>
      </c>
      <c r="C111" s="48"/>
      <c r="D111" s="41"/>
      <c r="E111" s="44"/>
    </row>
    <row r="112" spans="1:5" x14ac:dyDescent="0.2">
      <c r="A112" s="75">
        <v>121</v>
      </c>
      <c r="B112" s="22"/>
      <c r="C112" s="48"/>
      <c r="D112" s="41"/>
      <c r="E112" s="44"/>
    </row>
    <row r="113" spans="1:5" x14ac:dyDescent="0.2">
      <c r="A113" s="33" t="s">
        <v>21</v>
      </c>
      <c r="B113" s="34" t="s">
        <v>28</v>
      </c>
      <c r="C113" s="49"/>
      <c r="D113" s="42">
        <f>SUM(C114:C120)</f>
        <v>0</v>
      </c>
      <c r="E113" s="44"/>
    </row>
    <row r="114" spans="1:5" x14ac:dyDescent="0.2">
      <c r="A114" s="75">
        <v>122</v>
      </c>
      <c r="B114" s="22" t="s">
        <v>29</v>
      </c>
      <c r="C114" s="48"/>
      <c r="D114" s="41"/>
      <c r="E114" s="44"/>
    </row>
    <row r="115" spans="1:5" x14ac:dyDescent="0.2">
      <c r="A115" s="75">
        <v>123</v>
      </c>
      <c r="B115" s="22" t="s">
        <v>50</v>
      </c>
      <c r="C115" s="48"/>
      <c r="D115" s="41"/>
      <c r="E115" s="44"/>
    </row>
    <row r="116" spans="1:5" x14ac:dyDescent="0.2">
      <c r="A116" s="75">
        <v>124</v>
      </c>
      <c r="B116" s="22" t="s">
        <v>30</v>
      </c>
      <c r="C116" s="48"/>
      <c r="D116" s="41"/>
      <c r="E116" s="44"/>
    </row>
    <row r="117" spans="1:5" x14ac:dyDescent="0.2">
      <c r="A117" s="75">
        <v>125</v>
      </c>
      <c r="B117" s="22" t="s">
        <v>52</v>
      </c>
      <c r="C117" s="48"/>
      <c r="D117" s="41"/>
      <c r="E117" s="44"/>
    </row>
    <row r="118" spans="1:5" x14ac:dyDescent="0.2">
      <c r="A118" s="75">
        <v>126</v>
      </c>
      <c r="B118" s="22" t="s">
        <v>31</v>
      </c>
      <c r="C118" s="48"/>
      <c r="D118" s="41"/>
      <c r="E118" s="44"/>
    </row>
    <row r="119" spans="1:5" x14ac:dyDescent="0.2">
      <c r="A119" s="75">
        <v>127</v>
      </c>
      <c r="B119" s="22" t="s">
        <v>34</v>
      </c>
      <c r="C119" s="48"/>
      <c r="D119" s="41"/>
      <c r="E119" s="44"/>
    </row>
    <row r="120" spans="1:5" x14ac:dyDescent="0.2">
      <c r="A120" s="75">
        <v>128</v>
      </c>
      <c r="B120" s="22"/>
      <c r="C120" s="48"/>
      <c r="D120" s="41"/>
      <c r="E120" s="44"/>
    </row>
    <row r="121" spans="1:5" x14ac:dyDescent="0.2">
      <c r="A121" s="33" t="s">
        <v>98</v>
      </c>
      <c r="B121" s="34" t="s">
        <v>38</v>
      </c>
      <c r="C121" s="49"/>
      <c r="D121" s="42">
        <f>SUM(C122:C130)</f>
        <v>0</v>
      </c>
      <c r="E121" s="44"/>
    </row>
    <row r="122" spans="1:5" x14ac:dyDescent="0.2">
      <c r="A122" s="75">
        <v>129</v>
      </c>
      <c r="B122" s="22" t="s">
        <v>42</v>
      </c>
      <c r="C122" s="48"/>
      <c r="D122" s="41"/>
      <c r="E122" s="44"/>
    </row>
    <row r="123" spans="1:5" x14ac:dyDescent="0.2">
      <c r="A123" s="75">
        <v>130</v>
      </c>
      <c r="B123" s="22" t="s">
        <v>45</v>
      </c>
      <c r="C123" s="48"/>
      <c r="D123" s="41"/>
      <c r="E123" s="44"/>
    </row>
    <row r="124" spans="1:5" x14ac:dyDescent="0.2">
      <c r="A124" s="75">
        <v>131</v>
      </c>
      <c r="B124" s="22" t="s">
        <v>46</v>
      </c>
      <c r="C124" s="48"/>
      <c r="D124" s="41"/>
      <c r="E124" s="44"/>
    </row>
    <row r="125" spans="1:5" x14ac:dyDescent="0.2">
      <c r="A125" s="75">
        <v>132</v>
      </c>
      <c r="B125" s="22" t="s">
        <v>54</v>
      </c>
      <c r="C125" s="48"/>
      <c r="D125" s="41"/>
      <c r="E125" s="44"/>
    </row>
    <row r="126" spans="1:5" x14ac:dyDescent="0.2">
      <c r="A126" s="75">
        <v>133</v>
      </c>
      <c r="B126" s="22" t="s">
        <v>59</v>
      </c>
      <c r="C126" s="48"/>
      <c r="D126" s="41"/>
      <c r="E126" s="44"/>
    </row>
    <row r="127" spans="1:5" x14ac:dyDescent="0.2">
      <c r="A127" s="75">
        <v>134</v>
      </c>
      <c r="B127" s="22" t="s">
        <v>48</v>
      </c>
      <c r="C127" s="48"/>
      <c r="D127" s="41"/>
      <c r="E127" s="44"/>
    </row>
    <row r="128" spans="1:5" x14ac:dyDescent="0.2">
      <c r="A128" s="75">
        <v>135</v>
      </c>
      <c r="B128" s="22" t="s">
        <v>86</v>
      </c>
      <c r="C128" s="48"/>
      <c r="D128" s="41"/>
      <c r="E128" s="44"/>
    </row>
    <row r="129" spans="1:5" x14ac:dyDescent="0.2">
      <c r="A129" s="75">
        <v>136</v>
      </c>
      <c r="B129" s="22" t="s">
        <v>70</v>
      </c>
      <c r="C129" s="48"/>
      <c r="D129" s="41"/>
      <c r="E129" s="44"/>
    </row>
    <row r="130" spans="1:5" x14ac:dyDescent="0.2">
      <c r="A130" s="75">
        <v>137</v>
      </c>
      <c r="B130" s="22"/>
      <c r="C130" s="48"/>
      <c r="D130" s="41"/>
      <c r="E130" s="44"/>
    </row>
    <row r="131" spans="1:5" x14ac:dyDescent="0.2">
      <c r="A131" s="33" t="s">
        <v>99</v>
      </c>
      <c r="B131" s="34" t="s">
        <v>58</v>
      </c>
      <c r="C131" s="49"/>
      <c r="D131" s="42">
        <f>SUM(C132:C135)</f>
        <v>0</v>
      </c>
      <c r="E131" s="44"/>
    </row>
    <row r="132" spans="1:5" x14ac:dyDescent="0.2">
      <c r="A132" s="75">
        <v>138</v>
      </c>
      <c r="B132" s="22" t="s">
        <v>59</v>
      </c>
      <c r="C132" s="48"/>
      <c r="D132" s="41"/>
      <c r="E132" s="44"/>
    </row>
    <row r="133" spans="1:5" x14ac:dyDescent="0.2">
      <c r="A133" s="75">
        <v>139</v>
      </c>
      <c r="B133" s="22" t="s">
        <v>40</v>
      </c>
      <c r="C133" s="48"/>
      <c r="D133" s="41"/>
      <c r="E133" s="44"/>
    </row>
    <row r="134" spans="1:5" x14ac:dyDescent="0.2">
      <c r="A134" s="75">
        <v>140</v>
      </c>
      <c r="B134" s="22" t="s">
        <v>60</v>
      </c>
      <c r="C134" s="48"/>
      <c r="D134" s="41"/>
      <c r="E134" s="44"/>
    </row>
    <row r="135" spans="1:5" x14ac:dyDescent="0.2">
      <c r="A135" s="75">
        <v>141</v>
      </c>
      <c r="B135" s="22"/>
      <c r="C135" s="48"/>
      <c r="D135" s="41"/>
      <c r="E135" s="44"/>
    </row>
    <row r="136" spans="1:5" x14ac:dyDescent="0.2">
      <c r="A136" s="33" t="s">
        <v>5</v>
      </c>
      <c r="B136" s="34" t="s">
        <v>62</v>
      </c>
      <c r="C136" s="49"/>
      <c r="D136" s="42">
        <f>SUM(C137:C141)</f>
        <v>0</v>
      </c>
      <c r="E136" s="44"/>
    </row>
    <row r="137" spans="1:5" x14ac:dyDescent="0.2">
      <c r="A137" s="75">
        <v>142</v>
      </c>
      <c r="B137" s="22" t="s">
        <v>63</v>
      </c>
      <c r="C137" s="48"/>
      <c r="D137" s="41"/>
      <c r="E137" s="44"/>
    </row>
    <row r="138" spans="1:5" x14ac:dyDescent="0.2">
      <c r="A138" s="75">
        <v>143</v>
      </c>
      <c r="B138" s="22" t="s">
        <v>40</v>
      </c>
      <c r="C138" s="48"/>
      <c r="D138" s="41"/>
      <c r="E138" s="44"/>
    </row>
    <row r="139" spans="1:5" x14ac:dyDescent="0.2">
      <c r="A139" s="75">
        <v>144</v>
      </c>
      <c r="B139" s="22" t="s">
        <v>64</v>
      </c>
      <c r="C139" s="48"/>
      <c r="D139" s="41"/>
      <c r="E139" s="44"/>
    </row>
    <row r="140" spans="1:5" x14ac:dyDescent="0.2">
      <c r="A140" s="75">
        <v>145</v>
      </c>
      <c r="B140" s="22" t="s">
        <v>60</v>
      </c>
      <c r="C140" s="48"/>
      <c r="D140" s="41"/>
      <c r="E140" s="44"/>
    </row>
    <row r="141" spans="1:5" x14ac:dyDescent="0.2">
      <c r="A141" s="75">
        <v>146</v>
      </c>
      <c r="B141" s="22"/>
      <c r="C141" s="48"/>
      <c r="D141" s="41"/>
      <c r="E141" s="44"/>
    </row>
    <row r="142" spans="1:5" x14ac:dyDescent="0.2">
      <c r="A142" s="33" t="s">
        <v>100</v>
      </c>
      <c r="B142" s="34" t="s">
        <v>39</v>
      </c>
      <c r="C142" s="49"/>
      <c r="D142" s="42">
        <f>SUM(C143:C145)</f>
        <v>0</v>
      </c>
      <c r="E142" s="44"/>
    </row>
    <row r="143" spans="1:5" x14ac:dyDescent="0.2">
      <c r="A143" s="75">
        <v>147</v>
      </c>
      <c r="B143" s="22" t="s">
        <v>83</v>
      </c>
      <c r="C143" s="48"/>
      <c r="D143" s="41"/>
      <c r="E143" s="44"/>
    </row>
    <row r="144" spans="1:5" x14ac:dyDescent="0.2">
      <c r="A144" s="75">
        <v>148</v>
      </c>
      <c r="B144" s="22" t="s">
        <v>84</v>
      </c>
      <c r="C144" s="48"/>
      <c r="D144" s="41"/>
      <c r="E144" s="44"/>
    </row>
    <row r="145" spans="1:110" x14ac:dyDescent="0.2">
      <c r="A145" s="75">
        <v>149</v>
      </c>
      <c r="B145" s="22"/>
      <c r="C145" s="48"/>
      <c r="D145" s="41"/>
      <c r="E145" s="44"/>
    </row>
    <row r="146" spans="1:110" x14ac:dyDescent="0.2">
      <c r="A146" s="33" t="s">
        <v>101</v>
      </c>
      <c r="B146" s="34" t="s">
        <v>23</v>
      </c>
      <c r="C146" s="49"/>
      <c r="D146" s="42">
        <f>SUM(C147:C150)</f>
        <v>0</v>
      </c>
      <c r="E146" s="44"/>
    </row>
    <row r="147" spans="1:110" x14ac:dyDescent="0.2">
      <c r="A147" s="75">
        <v>150</v>
      </c>
      <c r="B147" s="22" t="s">
        <v>24</v>
      </c>
      <c r="C147" s="48"/>
      <c r="D147" s="41"/>
      <c r="E147" s="44"/>
    </row>
    <row r="148" spans="1:110" x14ac:dyDescent="0.2">
      <c r="A148" s="75">
        <v>151</v>
      </c>
      <c r="B148" s="22" t="s">
        <v>25</v>
      </c>
      <c r="C148" s="48"/>
      <c r="D148" s="41"/>
      <c r="E148" s="44"/>
    </row>
    <row r="149" spans="1:110" x14ac:dyDescent="0.2">
      <c r="A149" s="75">
        <v>152</v>
      </c>
      <c r="B149" s="22" t="s">
        <v>85</v>
      </c>
      <c r="C149" s="48"/>
      <c r="D149" s="41"/>
      <c r="E149" s="44"/>
    </row>
    <row r="150" spans="1:110" x14ac:dyDescent="0.2">
      <c r="A150" s="75">
        <v>153</v>
      </c>
      <c r="B150" s="22"/>
      <c r="C150" s="48"/>
      <c r="D150" s="41"/>
      <c r="E150" s="44"/>
    </row>
    <row r="151" spans="1:110" s="177" customFormat="1" x14ac:dyDescent="0.2"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75"/>
      <c r="BX151" s="175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  <c r="CJ151" s="175"/>
      <c r="CK151" s="175"/>
      <c r="CL151" s="175"/>
      <c r="CM151" s="175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  <c r="DB151" s="175"/>
      <c r="DC151" s="175"/>
      <c r="DD151" s="175"/>
      <c r="DE151" s="175"/>
      <c r="DF151" s="175"/>
    </row>
    <row r="152" spans="1:110" s="175" customFormat="1" x14ac:dyDescent="0.2"/>
    <row r="153" spans="1:110" s="175" customFormat="1" x14ac:dyDescent="0.2"/>
    <row r="154" spans="1:110" s="175" customFormat="1" x14ac:dyDescent="0.2"/>
    <row r="155" spans="1:110" s="175" customFormat="1" x14ac:dyDescent="0.2"/>
    <row r="156" spans="1:110" s="175" customFormat="1" x14ac:dyDescent="0.2"/>
    <row r="157" spans="1:110" s="175" customFormat="1" x14ac:dyDescent="0.2"/>
    <row r="158" spans="1:110" s="175" customFormat="1" x14ac:dyDescent="0.2"/>
    <row r="159" spans="1:110" s="175" customFormat="1" x14ac:dyDescent="0.2"/>
    <row r="160" spans="1:110" s="175" customFormat="1" x14ac:dyDescent="0.2"/>
    <row r="161" s="175" customFormat="1" x14ac:dyDescent="0.2"/>
    <row r="162" s="175" customFormat="1" x14ac:dyDescent="0.2"/>
    <row r="163" s="175" customFormat="1" x14ac:dyDescent="0.2"/>
    <row r="164" s="175" customFormat="1" x14ac:dyDescent="0.2"/>
    <row r="165" s="175" customFormat="1" x14ac:dyDescent="0.2"/>
    <row r="166" s="175" customFormat="1" x14ac:dyDescent="0.2"/>
    <row r="167" s="175" customFormat="1" x14ac:dyDescent="0.2"/>
    <row r="168" s="175" customFormat="1" x14ac:dyDescent="0.2"/>
    <row r="169" s="175" customFormat="1" x14ac:dyDescent="0.2"/>
    <row r="170" s="175" customFormat="1" x14ac:dyDescent="0.2"/>
    <row r="171" s="175" customFormat="1" x14ac:dyDescent="0.2"/>
    <row r="172" s="175" customFormat="1" x14ac:dyDescent="0.2"/>
    <row r="173" s="175" customFormat="1" x14ac:dyDescent="0.2"/>
    <row r="174" s="175" customFormat="1" x14ac:dyDescent="0.2"/>
    <row r="175" s="175" customFormat="1" x14ac:dyDescent="0.2"/>
    <row r="176" s="175" customFormat="1" x14ac:dyDescent="0.2"/>
    <row r="177" s="175" customFormat="1" x14ac:dyDescent="0.2"/>
    <row r="178" s="175" customFormat="1" x14ac:dyDescent="0.2"/>
    <row r="179" s="175" customFormat="1" x14ac:dyDescent="0.2"/>
    <row r="180" s="175" customFormat="1" x14ac:dyDescent="0.2"/>
    <row r="181" s="175" customFormat="1" x14ac:dyDescent="0.2"/>
    <row r="182" s="175" customFormat="1" x14ac:dyDescent="0.2"/>
    <row r="183" s="175" customFormat="1" x14ac:dyDescent="0.2"/>
    <row r="184" s="175" customFormat="1" x14ac:dyDescent="0.2"/>
    <row r="185" s="175" customFormat="1" x14ac:dyDescent="0.2"/>
    <row r="186" s="175" customFormat="1" x14ac:dyDescent="0.2"/>
    <row r="187" s="175" customFormat="1" x14ac:dyDescent="0.2"/>
    <row r="188" s="175" customFormat="1" x14ac:dyDescent="0.2"/>
    <row r="189" s="175" customFormat="1" x14ac:dyDescent="0.2"/>
    <row r="190" s="175" customFormat="1" x14ac:dyDescent="0.2"/>
    <row r="191" s="175" customFormat="1" x14ac:dyDescent="0.2"/>
    <row r="192" s="175" customFormat="1" x14ac:dyDescent="0.2"/>
    <row r="193" spans="6:110" s="175" customFormat="1" x14ac:dyDescent="0.2"/>
    <row r="194" spans="6:110" s="2" customFormat="1" x14ac:dyDescent="0.2">
      <c r="F194" s="178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  <c r="BV194" s="175"/>
      <c r="BW194" s="175"/>
      <c r="BX194" s="175"/>
      <c r="BY194" s="175"/>
      <c r="BZ194" s="175"/>
      <c r="CA194" s="175"/>
      <c r="CB194" s="175"/>
      <c r="CC194" s="175"/>
      <c r="CD194" s="175"/>
      <c r="CE194" s="175"/>
      <c r="CF194" s="175"/>
      <c r="CG194" s="175"/>
      <c r="CH194" s="175"/>
      <c r="CI194" s="175"/>
      <c r="CJ194" s="175"/>
      <c r="CK194" s="175"/>
      <c r="CL194" s="175"/>
      <c r="CM194" s="175"/>
      <c r="CN194" s="175"/>
      <c r="CO194" s="175"/>
      <c r="CP194" s="175"/>
      <c r="CQ194" s="175"/>
      <c r="CR194" s="175"/>
      <c r="CS194" s="175"/>
      <c r="CT194" s="175"/>
      <c r="CU194" s="175"/>
      <c r="CV194" s="175"/>
      <c r="CW194" s="175"/>
      <c r="CX194" s="175"/>
      <c r="CY194" s="175"/>
      <c r="CZ194" s="175"/>
      <c r="DA194" s="175"/>
      <c r="DB194" s="175"/>
      <c r="DC194" s="175"/>
      <c r="DD194" s="175"/>
      <c r="DE194" s="175"/>
      <c r="DF194" s="175"/>
    </row>
  </sheetData>
  <sheetProtection password="C895" sheet="1" objects="1" scenarios="1"/>
  <mergeCells count="2">
    <mergeCell ref="C1:E1"/>
    <mergeCell ref="C76:E76"/>
  </mergeCells>
  <phoneticPr fontId="4" type="noConversion"/>
  <pageMargins left="0.75" right="0.75" top="1" bottom="1" header="0.5" footer="0.5"/>
  <pageSetup paperSize="9" scale="74" orientation="portrait" r:id="rId1"/>
  <headerFooter alignWithMargins="0"/>
  <rowBreaks count="1" manualBreakCount="1"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42"/>
  </sheetPr>
  <dimension ref="A1:AA825"/>
  <sheetViews>
    <sheetView zoomScale="130" zoomScaleNormal="100" workbookViewId="0">
      <selection activeCell="C3" sqref="C3"/>
    </sheetView>
  </sheetViews>
  <sheetFormatPr defaultRowHeight="12.75" x14ac:dyDescent="0.2"/>
  <cols>
    <col min="1" max="1" width="3.5703125" bestFit="1" customWidth="1"/>
    <col min="2" max="2" width="33.5703125" bestFit="1" customWidth="1"/>
    <col min="3" max="3" width="14.5703125" customWidth="1"/>
    <col min="4" max="4" width="13.28515625" customWidth="1"/>
    <col min="5" max="5" width="12.85546875" customWidth="1"/>
    <col min="6" max="6" width="9.140625" style="178"/>
    <col min="7" max="27" width="9.140625" style="175"/>
  </cols>
  <sheetData>
    <row r="1" spans="1:5" ht="12.75" customHeight="1" x14ac:dyDescent="0.2">
      <c r="A1" s="143"/>
      <c r="B1" s="173" t="str">
        <f>'Alg. gegevens'!$C$7</f>
        <v>Special Olympics Nationale Spelen</v>
      </c>
      <c r="C1" s="246" t="s">
        <v>285</v>
      </c>
      <c r="D1" s="247"/>
      <c r="E1" s="247"/>
    </row>
    <row r="2" spans="1:5" x14ac:dyDescent="0.2">
      <c r="A2" s="143"/>
      <c r="B2" s="213"/>
      <c r="C2" s="174"/>
      <c r="D2" s="174"/>
      <c r="E2" s="174"/>
    </row>
    <row r="3" spans="1:5" x14ac:dyDescent="0.2">
      <c r="A3" s="76"/>
      <c r="B3" s="15"/>
      <c r="C3" s="16" t="s">
        <v>74</v>
      </c>
      <c r="D3" s="17" t="s">
        <v>104</v>
      </c>
      <c r="E3" s="144" t="s">
        <v>0</v>
      </c>
    </row>
    <row r="4" spans="1:5" x14ac:dyDescent="0.2">
      <c r="A4" s="77" t="s">
        <v>9</v>
      </c>
      <c r="B4" s="209" t="s">
        <v>117</v>
      </c>
      <c r="C4" s="18"/>
      <c r="D4" s="19"/>
      <c r="E4" s="147">
        <f>SUM(D7,D12,D20,D25,D30,D38,D46,D56,D61,D67,D71)</f>
        <v>0</v>
      </c>
    </row>
    <row r="5" spans="1:5" x14ac:dyDescent="0.2">
      <c r="A5" s="152"/>
      <c r="B5" s="32"/>
      <c r="C5" s="18"/>
      <c r="D5" s="19"/>
      <c r="E5" s="148"/>
    </row>
    <row r="6" spans="1:5" x14ac:dyDescent="0.2">
      <c r="A6" s="77"/>
      <c r="B6" s="32"/>
      <c r="C6" s="18"/>
      <c r="D6" s="19"/>
      <c r="E6" s="148"/>
    </row>
    <row r="7" spans="1:5" x14ac:dyDescent="0.2">
      <c r="A7" s="33" t="s">
        <v>16</v>
      </c>
      <c r="B7" s="35" t="s">
        <v>41</v>
      </c>
      <c r="C7" s="28"/>
      <c r="D7" s="21">
        <f>SUM(C8:C11)</f>
        <v>0</v>
      </c>
      <c r="E7" s="148"/>
    </row>
    <row r="8" spans="1:5" x14ac:dyDescent="0.2">
      <c r="A8" s="75">
        <v>590</v>
      </c>
      <c r="B8" s="22" t="s">
        <v>44</v>
      </c>
      <c r="C8" s="151"/>
      <c r="D8" s="29"/>
      <c r="E8" s="148"/>
    </row>
    <row r="9" spans="1:5" x14ac:dyDescent="0.2">
      <c r="A9" s="75">
        <v>591</v>
      </c>
      <c r="B9" s="22" t="s">
        <v>43</v>
      </c>
      <c r="C9" s="151"/>
      <c r="D9" s="29"/>
      <c r="E9" s="148"/>
    </row>
    <row r="10" spans="1:5" x14ac:dyDescent="0.2">
      <c r="A10" s="75">
        <v>592</v>
      </c>
      <c r="B10" s="22" t="s">
        <v>61</v>
      </c>
      <c r="C10" s="151"/>
      <c r="D10" s="29"/>
      <c r="E10" s="148"/>
    </row>
    <row r="11" spans="1:5" x14ac:dyDescent="0.2">
      <c r="A11" s="75">
        <v>593</v>
      </c>
      <c r="B11" s="22"/>
      <c r="C11" s="151"/>
      <c r="D11" s="29"/>
      <c r="E11" s="148"/>
    </row>
    <row r="12" spans="1:5" x14ac:dyDescent="0.2">
      <c r="A12" s="33" t="s">
        <v>17</v>
      </c>
      <c r="B12" s="34" t="s">
        <v>26</v>
      </c>
      <c r="C12" s="25"/>
      <c r="D12" s="26">
        <f>SUM(C13:C19)</f>
        <v>0</v>
      </c>
      <c r="E12" s="146"/>
    </row>
    <row r="13" spans="1:5" x14ac:dyDescent="0.2">
      <c r="A13" s="75">
        <v>594</v>
      </c>
      <c r="B13" s="37" t="s">
        <v>77</v>
      </c>
      <c r="C13" s="108"/>
      <c r="D13" s="24"/>
      <c r="E13" s="146"/>
    </row>
    <row r="14" spans="1:5" x14ac:dyDescent="0.2">
      <c r="A14" s="75">
        <v>595</v>
      </c>
      <c r="B14" s="37" t="s">
        <v>76</v>
      </c>
      <c r="C14" s="108"/>
      <c r="D14" s="24"/>
      <c r="E14" s="146"/>
    </row>
    <row r="15" spans="1:5" x14ac:dyDescent="0.2">
      <c r="A15" s="75">
        <v>596</v>
      </c>
      <c r="B15" s="37" t="s">
        <v>79</v>
      </c>
      <c r="C15" s="108"/>
      <c r="D15" s="24"/>
      <c r="E15" s="146"/>
    </row>
    <row r="16" spans="1:5" x14ac:dyDescent="0.2">
      <c r="A16" s="75">
        <v>597</v>
      </c>
      <c r="B16" s="22" t="s">
        <v>35</v>
      </c>
      <c r="C16" s="108"/>
      <c r="D16" s="24"/>
      <c r="E16" s="146"/>
    </row>
    <row r="17" spans="1:5" x14ac:dyDescent="0.2">
      <c r="A17" s="75">
        <v>598</v>
      </c>
      <c r="B17" s="22" t="s">
        <v>73</v>
      </c>
      <c r="C17" s="108"/>
      <c r="D17" s="24"/>
      <c r="E17" s="146"/>
    </row>
    <row r="18" spans="1:5" x14ac:dyDescent="0.2">
      <c r="A18" s="75">
        <v>599</v>
      </c>
      <c r="B18" s="22" t="s">
        <v>78</v>
      </c>
      <c r="C18" s="108"/>
      <c r="D18" s="24"/>
      <c r="E18" s="146"/>
    </row>
    <row r="19" spans="1:5" x14ac:dyDescent="0.2">
      <c r="A19" s="75">
        <v>600</v>
      </c>
      <c r="B19" s="22"/>
      <c r="C19" s="108"/>
      <c r="D19" s="24"/>
      <c r="E19" s="146"/>
    </row>
    <row r="20" spans="1:5" x14ac:dyDescent="0.2">
      <c r="A20" s="33" t="s">
        <v>18</v>
      </c>
      <c r="B20" s="34" t="s">
        <v>94</v>
      </c>
      <c r="C20" s="25"/>
      <c r="D20" s="26">
        <f>SUM(C21:C24)</f>
        <v>0</v>
      </c>
      <c r="E20" s="146"/>
    </row>
    <row r="21" spans="1:5" x14ac:dyDescent="0.2">
      <c r="A21" s="75">
        <v>601</v>
      </c>
      <c r="B21" s="22" t="s">
        <v>95</v>
      </c>
      <c r="C21" s="108"/>
      <c r="D21" s="24"/>
      <c r="E21" s="146"/>
    </row>
    <row r="22" spans="1:5" x14ac:dyDescent="0.2">
      <c r="A22" s="75">
        <v>602</v>
      </c>
      <c r="B22" s="37" t="s">
        <v>96</v>
      </c>
      <c r="C22" s="108"/>
      <c r="D22" s="24"/>
      <c r="E22" s="146"/>
    </row>
    <row r="23" spans="1:5" x14ac:dyDescent="0.2">
      <c r="A23" s="75">
        <v>603</v>
      </c>
      <c r="B23" s="37" t="s">
        <v>97</v>
      </c>
      <c r="C23" s="108"/>
      <c r="D23" s="24"/>
      <c r="E23" s="146"/>
    </row>
    <row r="24" spans="1:5" x14ac:dyDescent="0.2">
      <c r="A24" s="75">
        <v>604</v>
      </c>
      <c r="B24" s="37"/>
      <c r="C24" s="108"/>
      <c r="D24" s="24"/>
      <c r="E24" s="146"/>
    </row>
    <row r="25" spans="1:5" x14ac:dyDescent="0.2">
      <c r="A25" s="33" t="s">
        <v>19</v>
      </c>
      <c r="B25" s="34" t="s">
        <v>27</v>
      </c>
      <c r="C25" s="25"/>
      <c r="D25" s="26">
        <f>SUM(C26:C29)</f>
        <v>0</v>
      </c>
      <c r="E25" s="146"/>
    </row>
    <row r="26" spans="1:5" x14ac:dyDescent="0.2">
      <c r="A26" s="75">
        <v>605</v>
      </c>
      <c r="B26" s="22" t="s">
        <v>36</v>
      </c>
      <c r="C26" s="108"/>
      <c r="D26" s="24"/>
      <c r="E26" s="146"/>
    </row>
    <row r="27" spans="1:5" x14ac:dyDescent="0.2">
      <c r="A27" s="75">
        <v>606</v>
      </c>
      <c r="B27" s="22" t="s">
        <v>37</v>
      </c>
      <c r="C27" s="108"/>
      <c r="D27" s="24"/>
      <c r="E27" s="146"/>
    </row>
    <row r="28" spans="1:5" x14ac:dyDescent="0.2">
      <c r="A28" s="75">
        <v>607</v>
      </c>
      <c r="B28" s="22" t="s">
        <v>80</v>
      </c>
      <c r="C28" s="108"/>
      <c r="D28" s="24"/>
      <c r="E28" s="146"/>
    </row>
    <row r="29" spans="1:5" x14ac:dyDescent="0.2">
      <c r="A29" s="75">
        <v>608</v>
      </c>
      <c r="B29" s="22"/>
      <c r="C29" s="108"/>
      <c r="D29" s="24"/>
      <c r="E29" s="146"/>
    </row>
    <row r="30" spans="1:5" x14ac:dyDescent="0.2">
      <c r="A30" s="33" t="s">
        <v>20</v>
      </c>
      <c r="B30" s="34" t="s">
        <v>32</v>
      </c>
      <c r="C30" s="25"/>
      <c r="D30" s="26">
        <f>SUM(C31:C37)</f>
        <v>0</v>
      </c>
      <c r="E30" s="146"/>
    </row>
    <row r="31" spans="1:5" x14ac:dyDescent="0.2">
      <c r="A31" s="75">
        <v>609</v>
      </c>
      <c r="B31" s="22" t="s">
        <v>33</v>
      </c>
      <c r="C31" s="108"/>
      <c r="D31" s="24"/>
      <c r="E31" s="146"/>
    </row>
    <row r="32" spans="1:5" x14ac:dyDescent="0.2">
      <c r="A32" s="75">
        <v>610</v>
      </c>
      <c r="B32" s="22" t="s">
        <v>81</v>
      </c>
      <c r="C32" s="108"/>
      <c r="D32" s="24"/>
      <c r="E32" s="146"/>
    </row>
    <row r="33" spans="1:5" x14ac:dyDescent="0.2">
      <c r="A33" s="75">
        <v>611</v>
      </c>
      <c r="B33" s="22" t="s">
        <v>82</v>
      </c>
      <c r="C33" s="108"/>
      <c r="D33" s="24"/>
      <c r="E33" s="146"/>
    </row>
    <row r="34" spans="1:5" x14ac:dyDescent="0.2">
      <c r="A34" s="75">
        <v>612</v>
      </c>
      <c r="B34" s="22" t="s">
        <v>93</v>
      </c>
      <c r="C34" s="108"/>
      <c r="D34" s="24"/>
      <c r="E34" s="146"/>
    </row>
    <row r="35" spans="1:5" x14ac:dyDescent="0.2">
      <c r="A35" s="75">
        <v>613</v>
      </c>
      <c r="B35" s="22" t="s">
        <v>72</v>
      </c>
      <c r="C35" s="108"/>
      <c r="D35" s="24"/>
      <c r="E35" s="146"/>
    </row>
    <row r="36" spans="1:5" x14ac:dyDescent="0.2">
      <c r="A36" s="75">
        <v>614</v>
      </c>
      <c r="B36" s="22" t="s">
        <v>53</v>
      </c>
      <c r="C36" s="108"/>
      <c r="D36" s="24"/>
      <c r="E36" s="146"/>
    </row>
    <row r="37" spans="1:5" x14ac:dyDescent="0.2">
      <c r="A37" s="75">
        <v>615</v>
      </c>
      <c r="B37" s="22"/>
      <c r="C37" s="108"/>
      <c r="D37" s="24"/>
      <c r="E37" s="146"/>
    </row>
    <row r="38" spans="1:5" x14ac:dyDescent="0.2">
      <c r="A38" s="33" t="s">
        <v>21</v>
      </c>
      <c r="B38" s="34" t="s">
        <v>28</v>
      </c>
      <c r="C38" s="25"/>
      <c r="D38" s="26">
        <f>SUM(C39:C45)</f>
        <v>0</v>
      </c>
      <c r="E38" s="146"/>
    </row>
    <row r="39" spans="1:5" x14ac:dyDescent="0.2">
      <c r="A39" s="75">
        <v>616</v>
      </c>
      <c r="B39" s="22" t="s">
        <v>29</v>
      </c>
      <c r="C39" s="108"/>
      <c r="D39" s="24"/>
      <c r="E39" s="146"/>
    </row>
    <row r="40" spans="1:5" x14ac:dyDescent="0.2">
      <c r="A40" s="75">
        <v>617</v>
      </c>
      <c r="B40" s="22" t="s">
        <v>50</v>
      </c>
      <c r="C40" s="108"/>
      <c r="D40" s="24"/>
      <c r="E40" s="146"/>
    </row>
    <row r="41" spans="1:5" x14ac:dyDescent="0.2">
      <c r="A41" s="75">
        <v>618</v>
      </c>
      <c r="B41" s="22" t="s">
        <v>30</v>
      </c>
      <c r="C41" s="108"/>
      <c r="D41" s="24"/>
      <c r="E41" s="146"/>
    </row>
    <row r="42" spans="1:5" x14ac:dyDescent="0.2">
      <c r="A42" s="75">
        <v>619</v>
      </c>
      <c r="B42" s="22" t="s">
        <v>52</v>
      </c>
      <c r="C42" s="108"/>
      <c r="D42" s="24"/>
      <c r="E42" s="146"/>
    </row>
    <row r="43" spans="1:5" x14ac:dyDescent="0.2">
      <c r="A43" s="75">
        <v>620</v>
      </c>
      <c r="B43" s="22" t="s">
        <v>31</v>
      </c>
      <c r="C43" s="108"/>
      <c r="D43" s="24"/>
      <c r="E43" s="146"/>
    </row>
    <row r="44" spans="1:5" x14ac:dyDescent="0.2">
      <c r="A44" s="75">
        <v>621</v>
      </c>
      <c r="B44" s="22" t="s">
        <v>34</v>
      </c>
      <c r="C44" s="108"/>
      <c r="D44" s="24"/>
      <c r="E44" s="146"/>
    </row>
    <row r="45" spans="1:5" x14ac:dyDescent="0.2">
      <c r="A45" s="75">
        <v>622</v>
      </c>
      <c r="B45" s="22"/>
      <c r="C45" s="108"/>
      <c r="D45" s="24"/>
      <c r="E45" s="146"/>
    </row>
    <row r="46" spans="1:5" x14ac:dyDescent="0.2">
      <c r="A46" s="33" t="s">
        <v>98</v>
      </c>
      <c r="B46" s="34" t="s">
        <v>38</v>
      </c>
      <c r="C46" s="25"/>
      <c r="D46" s="26">
        <f>SUM(C47:C55)</f>
        <v>0</v>
      </c>
      <c r="E46" s="146"/>
    </row>
    <row r="47" spans="1:5" x14ac:dyDescent="0.2">
      <c r="A47" s="75">
        <v>623</v>
      </c>
      <c r="B47" s="22" t="s">
        <v>42</v>
      </c>
      <c r="C47" s="108"/>
      <c r="D47" s="24"/>
      <c r="E47" s="146"/>
    </row>
    <row r="48" spans="1:5" x14ac:dyDescent="0.2">
      <c r="A48" s="75">
        <v>624</v>
      </c>
      <c r="B48" s="22" t="s">
        <v>45</v>
      </c>
      <c r="C48" s="108"/>
      <c r="D48" s="24"/>
      <c r="E48" s="146"/>
    </row>
    <row r="49" spans="1:5" x14ac:dyDescent="0.2">
      <c r="A49" s="75">
        <v>625</v>
      </c>
      <c r="B49" s="22" t="s">
        <v>46</v>
      </c>
      <c r="C49" s="108"/>
      <c r="D49" s="24"/>
      <c r="E49" s="146"/>
    </row>
    <row r="50" spans="1:5" x14ac:dyDescent="0.2">
      <c r="A50" s="75">
        <v>626</v>
      </c>
      <c r="B50" s="22" t="s">
        <v>54</v>
      </c>
      <c r="C50" s="108"/>
      <c r="D50" s="24"/>
      <c r="E50" s="146"/>
    </row>
    <row r="51" spans="1:5" x14ac:dyDescent="0.2">
      <c r="A51" s="75">
        <v>627</v>
      </c>
      <c r="B51" s="22" t="s">
        <v>59</v>
      </c>
      <c r="C51" s="108"/>
      <c r="D51" s="24"/>
      <c r="E51" s="146"/>
    </row>
    <row r="52" spans="1:5" x14ac:dyDescent="0.2">
      <c r="A52" s="75">
        <v>628</v>
      </c>
      <c r="B52" s="22" t="s">
        <v>48</v>
      </c>
      <c r="C52" s="108"/>
      <c r="D52" s="24"/>
      <c r="E52" s="146"/>
    </row>
    <row r="53" spans="1:5" x14ac:dyDescent="0.2">
      <c r="A53" s="75">
        <v>629</v>
      </c>
      <c r="B53" s="22" t="s">
        <v>86</v>
      </c>
      <c r="C53" s="108"/>
      <c r="D53" s="24"/>
      <c r="E53" s="146"/>
    </row>
    <row r="54" spans="1:5" x14ac:dyDescent="0.2">
      <c r="A54" s="75">
        <v>630</v>
      </c>
      <c r="B54" s="22" t="s">
        <v>70</v>
      </c>
      <c r="C54" s="108"/>
      <c r="D54" s="24"/>
      <c r="E54" s="146"/>
    </row>
    <row r="55" spans="1:5" x14ac:dyDescent="0.2">
      <c r="A55" s="75">
        <v>631</v>
      </c>
      <c r="B55" s="22"/>
      <c r="C55" s="108"/>
      <c r="D55" s="24"/>
      <c r="E55" s="146"/>
    </row>
    <row r="56" spans="1:5" x14ac:dyDescent="0.2">
      <c r="A56" s="33" t="s">
        <v>99</v>
      </c>
      <c r="B56" s="34" t="s">
        <v>58</v>
      </c>
      <c r="C56" s="25"/>
      <c r="D56" s="26">
        <f>SUM(C57:C60)</f>
        <v>0</v>
      </c>
      <c r="E56" s="146"/>
    </row>
    <row r="57" spans="1:5" x14ac:dyDescent="0.2">
      <c r="A57" s="75">
        <v>632</v>
      </c>
      <c r="B57" s="22" t="s">
        <v>59</v>
      </c>
      <c r="C57" s="108"/>
      <c r="D57" s="24"/>
      <c r="E57" s="146"/>
    </row>
    <row r="58" spans="1:5" x14ac:dyDescent="0.2">
      <c r="A58" s="75">
        <v>633</v>
      </c>
      <c r="B58" s="22" t="s">
        <v>40</v>
      </c>
      <c r="C58" s="108"/>
      <c r="D58" s="24"/>
      <c r="E58" s="146"/>
    </row>
    <row r="59" spans="1:5" x14ac:dyDescent="0.2">
      <c r="A59" s="75">
        <v>634</v>
      </c>
      <c r="B59" s="22" t="s">
        <v>60</v>
      </c>
      <c r="C59" s="108"/>
      <c r="D59" s="24"/>
      <c r="E59" s="146"/>
    </row>
    <row r="60" spans="1:5" x14ac:dyDescent="0.2">
      <c r="A60" s="75">
        <v>635</v>
      </c>
      <c r="B60" s="22"/>
      <c r="C60" s="108"/>
      <c r="D60" s="24"/>
      <c r="E60" s="146"/>
    </row>
    <row r="61" spans="1:5" x14ac:dyDescent="0.2">
      <c r="A61" s="33" t="s">
        <v>5</v>
      </c>
      <c r="B61" s="34" t="s">
        <v>62</v>
      </c>
      <c r="C61" s="25"/>
      <c r="D61" s="26">
        <f>SUM(C62:C66)</f>
        <v>0</v>
      </c>
      <c r="E61" s="146"/>
    </row>
    <row r="62" spans="1:5" x14ac:dyDescent="0.2">
      <c r="A62" s="75">
        <v>636</v>
      </c>
      <c r="B62" s="22" t="s">
        <v>63</v>
      </c>
      <c r="C62" s="108"/>
      <c r="D62" s="24"/>
      <c r="E62" s="146"/>
    </row>
    <row r="63" spans="1:5" x14ac:dyDescent="0.2">
      <c r="A63" s="75">
        <v>637</v>
      </c>
      <c r="B63" s="22" t="s">
        <v>40</v>
      </c>
      <c r="C63" s="108"/>
      <c r="D63" s="24"/>
      <c r="E63" s="146"/>
    </row>
    <row r="64" spans="1:5" x14ac:dyDescent="0.2">
      <c r="A64" s="75">
        <v>638</v>
      </c>
      <c r="B64" s="22" t="s">
        <v>64</v>
      </c>
      <c r="C64" s="108"/>
      <c r="D64" s="24"/>
      <c r="E64" s="146"/>
    </row>
    <row r="65" spans="1:5" x14ac:dyDescent="0.2">
      <c r="A65" s="75">
        <v>639</v>
      </c>
      <c r="B65" s="22" t="s">
        <v>60</v>
      </c>
      <c r="C65" s="108"/>
      <c r="D65" s="24"/>
      <c r="E65" s="146"/>
    </row>
    <row r="66" spans="1:5" x14ac:dyDescent="0.2">
      <c r="A66" s="75">
        <v>640</v>
      </c>
      <c r="B66" s="22"/>
      <c r="C66" s="108"/>
      <c r="D66" s="24"/>
      <c r="E66" s="146"/>
    </row>
    <row r="67" spans="1:5" x14ac:dyDescent="0.2">
      <c r="A67" s="33" t="s">
        <v>100</v>
      </c>
      <c r="B67" s="34" t="s">
        <v>39</v>
      </c>
      <c r="C67" s="25"/>
      <c r="D67" s="26">
        <f>SUM(C68:C70)</f>
        <v>0</v>
      </c>
      <c r="E67" s="146"/>
    </row>
    <row r="68" spans="1:5" x14ac:dyDescent="0.2">
      <c r="A68" s="75">
        <v>641</v>
      </c>
      <c r="B68" s="22" t="s">
        <v>83</v>
      </c>
      <c r="C68" s="108"/>
      <c r="D68" s="24"/>
      <c r="E68" s="146"/>
    </row>
    <row r="69" spans="1:5" x14ac:dyDescent="0.2">
      <c r="A69" s="75">
        <v>642</v>
      </c>
      <c r="B69" s="22" t="s">
        <v>84</v>
      </c>
      <c r="C69" s="108"/>
      <c r="D69" s="24"/>
      <c r="E69" s="146"/>
    </row>
    <row r="70" spans="1:5" x14ac:dyDescent="0.2">
      <c r="A70" s="75">
        <v>643</v>
      </c>
      <c r="B70" s="22"/>
      <c r="C70" s="108"/>
      <c r="D70" s="24"/>
      <c r="E70" s="146"/>
    </row>
    <row r="71" spans="1:5" x14ac:dyDescent="0.2">
      <c r="A71" s="33" t="s">
        <v>101</v>
      </c>
      <c r="B71" s="34" t="s">
        <v>23</v>
      </c>
      <c r="C71" s="25"/>
      <c r="D71" s="26">
        <f>SUM(C72:C75)</f>
        <v>0</v>
      </c>
      <c r="E71" s="146"/>
    </row>
    <row r="72" spans="1:5" x14ac:dyDescent="0.2">
      <c r="A72" s="75">
        <v>644</v>
      </c>
      <c r="B72" s="22" t="s">
        <v>24</v>
      </c>
      <c r="C72" s="108"/>
      <c r="D72" s="24"/>
      <c r="E72" s="146"/>
    </row>
    <row r="73" spans="1:5" x14ac:dyDescent="0.2">
      <c r="A73" s="75">
        <v>645</v>
      </c>
      <c r="B73" s="22" t="s">
        <v>25</v>
      </c>
      <c r="C73" s="108"/>
      <c r="D73" s="24"/>
      <c r="E73" s="146"/>
    </row>
    <row r="74" spans="1:5" x14ac:dyDescent="0.2">
      <c r="A74" s="75">
        <v>646</v>
      </c>
      <c r="B74" s="22" t="s">
        <v>85</v>
      </c>
      <c r="C74" s="108"/>
      <c r="D74" s="24"/>
      <c r="E74" s="146"/>
    </row>
    <row r="75" spans="1:5" x14ac:dyDescent="0.2">
      <c r="A75" s="75">
        <v>647</v>
      </c>
      <c r="B75" s="22"/>
      <c r="C75" s="23"/>
      <c r="D75" s="24"/>
      <c r="E75" s="146"/>
    </row>
    <row r="76" spans="1:5" ht="12.75" customHeight="1" x14ac:dyDescent="0.2">
      <c r="A76" s="79"/>
      <c r="B76" s="171" t="str">
        <f>'Alg. gegevens'!$C$7</f>
        <v>Special Olympics Nationale Spelen</v>
      </c>
      <c r="C76" s="248" t="s">
        <v>284</v>
      </c>
      <c r="D76" s="249"/>
      <c r="E76" s="250"/>
    </row>
    <row r="77" spans="1:5" x14ac:dyDescent="0.2">
      <c r="A77" s="79"/>
      <c r="B77" s="171" t="s">
        <v>107</v>
      </c>
      <c r="C77" s="172"/>
      <c r="D77" s="172"/>
      <c r="E77" s="172"/>
    </row>
    <row r="78" spans="1:5" x14ac:dyDescent="0.2">
      <c r="A78" s="76"/>
      <c r="B78" s="15"/>
      <c r="C78" s="45" t="s">
        <v>106</v>
      </c>
      <c r="D78" s="38" t="s">
        <v>104</v>
      </c>
      <c r="E78" s="53" t="s">
        <v>0</v>
      </c>
    </row>
    <row r="79" spans="1:5" x14ac:dyDescent="0.2">
      <c r="A79" s="77" t="s">
        <v>9</v>
      </c>
      <c r="B79" s="209" t="s">
        <v>117</v>
      </c>
      <c r="C79" s="46"/>
      <c r="D79" s="39"/>
      <c r="E79" s="43">
        <f>D82+D87+D95+D100+D105+D113+D121+D131+D136+D142+D146</f>
        <v>0</v>
      </c>
    </row>
    <row r="80" spans="1:5" x14ac:dyDescent="0.2">
      <c r="A80" s="152"/>
      <c r="B80" s="32"/>
      <c r="C80" s="46"/>
      <c r="D80" s="39"/>
      <c r="E80" s="57"/>
    </row>
    <row r="81" spans="1:5" x14ac:dyDescent="0.2">
      <c r="A81" s="77"/>
      <c r="B81" s="32"/>
      <c r="C81" s="46"/>
      <c r="D81" s="39"/>
      <c r="E81" s="57"/>
    </row>
    <row r="82" spans="1:5" x14ac:dyDescent="0.2">
      <c r="A82" s="33" t="s">
        <v>16</v>
      </c>
      <c r="B82" s="35" t="s">
        <v>41</v>
      </c>
      <c r="C82" s="50"/>
      <c r="D82" s="40">
        <f>SUM(C83:C86)</f>
        <v>0</v>
      </c>
      <c r="E82" s="57"/>
    </row>
    <row r="83" spans="1:5" x14ac:dyDescent="0.2">
      <c r="A83" s="75">
        <v>96</v>
      </c>
      <c r="B83" s="22" t="s">
        <v>44</v>
      </c>
      <c r="C83" s="150"/>
      <c r="D83" s="52"/>
      <c r="E83" s="57"/>
    </row>
    <row r="84" spans="1:5" x14ac:dyDescent="0.2">
      <c r="A84" s="75">
        <v>97</v>
      </c>
      <c r="B84" s="22" t="s">
        <v>43</v>
      </c>
      <c r="C84" s="150"/>
      <c r="D84" s="52"/>
      <c r="E84" s="57"/>
    </row>
    <row r="85" spans="1:5" x14ac:dyDescent="0.2">
      <c r="A85" s="75">
        <v>98</v>
      </c>
      <c r="B85" s="22" t="s">
        <v>61</v>
      </c>
      <c r="C85" s="150"/>
      <c r="D85" s="52"/>
      <c r="E85" s="57"/>
    </row>
    <row r="86" spans="1:5" x14ac:dyDescent="0.2">
      <c r="A86" s="75">
        <v>99</v>
      </c>
      <c r="B86" s="22"/>
      <c r="C86" s="150"/>
      <c r="D86" s="52"/>
      <c r="E86" s="57"/>
    </row>
    <row r="87" spans="1:5" x14ac:dyDescent="0.2">
      <c r="A87" s="33" t="s">
        <v>17</v>
      </c>
      <c r="B87" s="34" t="s">
        <v>26</v>
      </c>
      <c r="C87" s="49"/>
      <c r="D87" s="42">
        <f>SUM(C88:C94)</f>
        <v>0</v>
      </c>
      <c r="E87" s="44"/>
    </row>
    <row r="88" spans="1:5" x14ac:dyDescent="0.2">
      <c r="A88" s="75">
        <v>100</v>
      </c>
      <c r="B88" s="37" t="s">
        <v>77</v>
      </c>
      <c r="C88" s="48"/>
      <c r="D88" s="41"/>
      <c r="E88" s="44"/>
    </row>
    <row r="89" spans="1:5" x14ac:dyDescent="0.2">
      <c r="A89" s="75">
        <v>101</v>
      </c>
      <c r="B89" s="37" t="s">
        <v>76</v>
      </c>
      <c r="C89" s="48"/>
      <c r="D89" s="41"/>
      <c r="E89" s="44"/>
    </row>
    <row r="90" spans="1:5" x14ac:dyDescent="0.2">
      <c r="A90" s="75">
        <v>102</v>
      </c>
      <c r="B90" s="37" t="s">
        <v>79</v>
      </c>
      <c r="C90" s="48"/>
      <c r="D90" s="41"/>
      <c r="E90" s="44"/>
    </row>
    <row r="91" spans="1:5" x14ac:dyDescent="0.2">
      <c r="A91" s="75">
        <v>103</v>
      </c>
      <c r="B91" s="22" t="s">
        <v>35</v>
      </c>
      <c r="C91" s="48"/>
      <c r="D91" s="41"/>
      <c r="E91" s="44"/>
    </row>
    <row r="92" spans="1:5" x14ac:dyDescent="0.2">
      <c r="A92" s="75">
        <v>104</v>
      </c>
      <c r="B92" s="22" t="s">
        <v>73</v>
      </c>
      <c r="C92" s="48"/>
      <c r="D92" s="41"/>
      <c r="E92" s="44"/>
    </row>
    <row r="93" spans="1:5" x14ac:dyDescent="0.2">
      <c r="A93" s="75">
        <v>105</v>
      </c>
      <c r="B93" s="22" t="s">
        <v>78</v>
      </c>
      <c r="C93" s="48"/>
      <c r="D93" s="41"/>
      <c r="E93" s="44"/>
    </row>
    <row r="94" spans="1:5" x14ac:dyDescent="0.2">
      <c r="A94" s="75">
        <v>106</v>
      </c>
      <c r="B94" s="22"/>
      <c r="C94" s="48"/>
      <c r="D94" s="41"/>
      <c r="E94" s="44"/>
    </row>
    <row r="95" spans="1:5" x14ac:dyDescent="0.2">
      <c r="A95" s="33" t="s">
        <v>18</v>
      </c>
      <c r="B95" s="34" t="s">
        <v>94</v>
      </c>
      <c r="C95" s="49"/>
      <c r="D95" s="42">
        <f>SUM(C96:C99)</f>
        <v>0</v>
      </c>
      <c r="E95" s="44"/>
    </row>
    <row r="96" spans="1:5" x14ac:dyDescent="0.2">
      <c r="A96" s="75">
        <v>107</v>
      </c>
      <c r="B96" s="22" t="s">
        <v>95</v>
      </c>
      <c r="C96" s="48"/>
      <c r="D96" s="41"/>
      <c r="E96" s="44"/>
    </row>
    <row r="97" spans="1:5" x14ac:dyDescent="0.2">
      <c r="A97" s="75">
        <v>108</v>
      </c>
      <c r="B97" s="37" t="s">
        <v>96</v>
      </c>
      <c r="C97" s="48"/>
      <c r="D97" s="41"/>
      <c r="E97" s="44"/>
    </row>
    <row r="98" spans="1:5" x14ac:dyDescent="0.2">
      <c r="A98" s="75">
        <v>109</v>
      </c>
      <c r="B98" s="37" t="s">
        <v>97</v>
      </c>
      <c r="C98" s="48"/>
      <c r="D98" s="41"/>
      <c r="E98" s="44"/>
    </row>
    <row r="99" spans="1:5" x14ac:dyDescent="0.2">
      <c r="A99" s="75">
        <v>110</v>
      </c>
      <c r="B99" s="37"/>
      <c r="C99" s="48"/>
      <c r="D99" s="41"/>
      <c r="E99" s="44"/>
    </row>
    <row r="100" spans="1:5" x14ac:dyDescent="0.2">
      <c r="A100" s="33" t="s">
        <v>19</v>
      </c>
      <c r="B100" s="34" t="s">
        <v>27</v>
      </c>
      <c r="C100" s="49"/>
      <c r="D100" s="42">
        <f>SUM(C101:C104)</f>
        <v>0</v>
      </c>
      <c r="E100" s="44"/>
    </row>
    <row r="101" spans="1:5" x14ac:dyDescent="0.2">
      <c r="A101" s="75">
        <v>111</v>
      </c>
      <c r="B101" s="22" t="s">
        <v>36</v>
      </c>
      <c r="C101" s="48"/>
      <c r="D101" s="41"/>
      <c r="E101" s="44"/>
    </row>
    <row r="102" spans="1:5" x14ac:dyDescent="0.2">
      <c r="A102" s="75">
        <v>112</v>
      </c>
      <c r="B102" s="22" t="s">
        <v>37</v>
      </c>
      <c r="C102" s="48"/>
      <c r="D102" s="41"/>
      <c r="E102" s="44"/>
    </row>
    <row r="103" spans="1:5" x14ac:dyDescent="0.2">
      <c r="A103" s="75">
        <v>113</v>
      </c>
      <c r="B103" s="22" t="s">
        <v>80</v>
      </c>
      <c r="C103" s="48"/>
      <c r="D103" s="41"/>
      <c r="E103" s="44"/>
    </row>
    <row r="104" spans="1:5" x14ac:dyDescent="0.2">
      <c r="A104" s="75">
        <v>114</v>
      </c>
      <c r="B104" s="22"/>
      <c r="C104" s="48"/>
      <c r="D104" s="41"/>
      <c r="E104" s="44"/>
    </row>
    <row r="105" spans="1:5" x14ac:dyDescent="0.2">
      <c r="A105" s="33" t="s">
        <v>20</v>
      </c>
      <c r="B105" s="34" t="s">
        <v>32</v>
      </c>
      <c r="C105" s="49"/>
      <c r="D105" s="42">
        <f>SUM(C106:C112)</f>
        <v>0</v>
      </c>
      <c r="E105" s="44"/>
    </row>
    <row r="106" spans="1:5" x14ac:dyDescent="0.2">
      <c r="A106" s="75">
        <v>115</v>
      </c>
      <c r="B106" s="22" t="s">
        <v>33</v>
      </c>
      <c r="C106" s="48"/>
      <c r="D106" s="41"/>
      <c r="E106" s="44"/>
    </row>
    <row r="107" spans="1:5" x14ac:dyDescent="0.2">
      <c r="A107" s="75">
        <v>116</v>
      </c>
      <c r="B107" s="22" t="s">
        <v>81</v>
      </c>
      <c r="C107" s="48"/>
      <c r="D107" s="41"/>
      <c r="E107" s="44"/>
    </row>
    <row r="108" spans="1:5" x14ac:dyDescent="0.2">
      <c r="A108" s="75">
        <v>117</v>
      </c>
      <c r="B108" s="22" t="s">
        <v>82</v>
      </c>
      <c r="C108" s="48"/>
      <c r="D108" s="41"/>
      <c r="E108" s="44"/>
    </row>
    <row r="109" spans="1:5" x14ac:dyDescent="0.2">
      <c r="A109" s="75">
        <v>118</v>
      </c>
      <c r="B109" s="22" t="s">
        <v>93</v>
      </c>
      <c r="C109" s="48"/>
      <c r="D109" s="41"/>
      <c r="E109" s="44"/>
    </row>
    <row r="110" spans="1:5" x14ac:dyDescent="0.2">
      <c r="A110" s="75">
        <v>119</v>
      </c>
      <c r="B110" s="22" t="s">
        <v>72</v>
      </c>
      <c r="C110" s="48"/>
      <c r="D110" s="41"/>
      <c r="E110" s="44"/>
    </row>
    <row r="111" spans="1:5" x14ac:dyDescent="0.2">
      <c r="A111" s="75">
        <v>120</v>
      </c>
      <c r="B111" s="22" t="s">
        <v>53</v>
      </c>
      <c r="C111" s="48"/>
      <c r="D111" s="41"/>
      <c r="E111" s="44"/>
    </row>
    <row r="112" spans="1:5" x14ac:dyDescent="0.2">
      <c r="A112" s="75">
        <v>121</v>
      </c>
      <c r="B112" s="22"/>
      <c r="C112" s="48"/>
      <c r="D112" s="41"/>
      <c r="E112" s="44"/>
    </row>
    <row r="113" spans="1:5" x14ac:dyDescent="0.2">
      <c r="A113" s="33" t="s">
        <v>21</v>
      </c>
      <c r="B113" s="34" t="s">
        <v>28</v>
      </c>
      <c r="C113" s="49"/>
      <c r="D113" s="42">
        <f>SUM(C114:C120)</f>
        <v>0</v>
      </c>
      <c r="E113" s="44"/>
    </row>
    <row r="114" spans="1:5" x14ac:dyDescent="0.2">
      <c r="A114" s="75">
        <v>122</v>
      </c>
      <c r="B114" s="22" t="s">
        <v>29</v>
      </c>
      <c r="C114" s="48"/>
      <c r="D114" s="41"/>
      <c r="E114" s="44"/>
    </row>
    <row r="115" spans="1:5" x14ac:dyDescent="0.2">
      <c r="A115" s="75">
        <v>123</v>
      </c>
      <c r="B115" s="22" t="s">
        <v>50</v>
      </c>
      <c r="C115" s="48"/>
      <c r="D115" s="41"/>
      <c r="E115" s="44"/>
    </row>
    <row r="116" spans="1:5" x14ac:dyDescent="0.2">
      <c r="A116" s="75">
        <v>124</v>
      </c>
      <c r="B116" s="22" t="s">
        <v>30</v>
      </c>
      <c r="C116" s="48"/>
      <c r="D116" s="41"/>
      <c r="E116" s="44"/>
    </row>
    <row r="117" spans="1:5" x14ac:dyDescent="0.2">
      <c r="A117" s="75">
        <v>125</v>
      </c>
      <c r="B117" s="22" t="s">
        <v>52</v>
      </c>
      <c r="C117" s="48"/>
      <c r="D117" s="41"/>
      <c r="E117" s="44"/>
    </row>
    <row r="118" spans="1:5" x14ac:dyDescent="0.2">
      <c r="A118" s="75">
        <v>126</v>
      </c>
      <c r="B118" s="22" t="s">
        <v>31</v>
      </c>
      <c r="C118" s="48"/>
      <c r="D118" s="41"/>
      <c r="E118" s="44"/>
    </row>
    <row r="119" spans="1:5" x14ac:dyDescent="0.2">
      <c r="A119" s="75">
        <v>127</v>
      </c>
      <c r="B119" s="22" t="s">
        <v>34</v>
      </c>
      <c r="C119" s="48"/>
      <c r="D119" s="41"/>
      <c r="E119" s="44"/>
    </row>
    <row r="120" spans="1:5" x14ac:dyDescent="0.2">
      <c r="A120" s="75">
        <v>128</v>
      </c>
      <c r="B120" s="22"/>
      <c r="C120" s="48"/>
      <c r="D120" s="41"/>
      <c r="E120" s="44"/>
    </row>
    <row r="121" spans="1:5" x14ac:dyDescent="0.2">
      <c r="A121" s="33" t="s">
        <v>98</v>
      </c>
      <c r="B121" s="34" t="s">
        <v>38</v>
      </c>
      <c r="C121" s="49"/>
      <c r="D121" s="42">
        <f>SUM(C122:C130)</f>
        <v>0</v>
      </c>
      <c r="E121" s="44"/>
    </row>
    <row r="122" spans="1:5" x14ac:dyDescent="0.2">
      <c r="A122" s="75">
        <v>129</v>
      </c>
      <c r="B122" s="22" t="s">
        <v>42</v>
      </c>
      <c r="C122" s="48"/>
      <c r="D122" s="41"/>
      <c r="E122" s="44"/>
    </row>
    <row r="123" spans="1:5" x14ac:dyDescent="0.2">
      <c r="A123" s="75">
        <v>130</v>
      </c>
      <c r="B123" s="22" t="s">
        <v>45</v>
      </c>
      <c r="C123" s="48"/>
      <c r="D123" s="41"/>
      <c r="E123" s="44"/>
    </row>
    <row r="124" spans="1:5" x14ac:dyDescent="0.2">
      <c r="A124" s="75">
        <v>131</v>
      </c>
      <c r="B124" s="22" t="s">
        <v>46</v>
      </c>
      <c r="C124" s="48"/>
      <c r="D124" s="41"/>
      <c r="E124" s="44"/>
    </row>
    <row r="125" spans="1:5" x14ac:dyDescent="0.2">
      <c r="A125" s="75">
        <v>132</v>
      </c>
      <c r="B125" s="22" t="s">
        <v>54</v>
      </c>
      <c r="C125" s="48"/>
      <c r="D125" s="41"/>
      <c r="E125" s="44"/>
    </row>
    <row r="126" spans="1:5" x14ac:dyDescent="0.2">
      <c r="A126" s="75">
        <v>133</v>
      </c>
      <c r="B126" s="22" t="s">
        <v>59</v>
      </c>
      <c r="C126" s="48"/>
      <c r="D126" s="41"/>
      <c r="E126" s="44"/>
    </row>
    <row r="127" spans="1:5" x14ac:dyDescent="0.2">
      <c r="A127" s="75">
        <v>134</v>
      </c>
      <c r="B127" s="22" t="s">
        <v>48</v>
      </c>
      <c r="C127" s="48"/>
      <c r="D127" s="41"/>
      <c r="E127" s="44"/>
    </row>
    <row r="128" spans="1:5" x14ac:dyDescent="0.2">
      <c r="A128" s="75">
        <v>135</v>
      </c>
      <c r="B128" s="22" t="s">
        <v>86</v>
      </c>
      <c r="C128" s="48"/>
      <c r="D128" s="41"/>
      <c r="E128" s="44"/>
    </row>
    <row r="129" spans="1:5" x14ac:dyDescent="0.2">
      <c r="A129" s="75">
        <v>136</v>
      </c>
      <c r="B129" s="22" t="s">
        <v>70</v>
      </c>
      <c r="C129" s="48"/>
      <c r="D129" s="41"/>
      <c r="E129" s="44"/>
    </row>
    <row r="130" spans="1:5" x14ac:dyDescent="0.2">
      <c r="A130" s="75">
        <v>137</v>
      </c>
      <c r="B130" s="22"/>
      <c r="C130" s="48"/>
      <c r="D130" s="41"/>
      <c r="E130" s="44"/>
    </row>
    <row r="131" spans="1:5" x14ac:dyDescent="0.2">
      <c r="A131" s="33" t="s">
        <v>99</v>
      </c>
      <c r="B131" s="34" t="s">
        <v>58</v>
      </c>
      <c r="C131" s="49"/>
      <c r="D131" s="42">
        <f>SUM(C132:C135)</f>
        <v>0</v>
      </c>
      <c r="E131" s="44"/>
    </row>
    <row r="132" spans="1:5" x14ac:dyDescent="0.2">
      <c r="A132" s="75">
        <v>138</v>
      </c>
      <c r="B132" s="22" t="s">
        <v>59</v>
      </c>
      <c r="C132" s="48"/>
      <c r="D132" s="41"/>
      <c r="E132" s="44"/>
    </row>
    <row r="133" spans="1:5" x14ac:dyDescent="0.2">
      <c r="A133" s="75">
        <v>139</v>
      </c>
      <c r="B133" s="22" t="s">
        <v>40</v>
      </c>
      <c r="C133" s="48"/>
      <c r="D133" s="41"/>
      <c r="E133" s="44"/>
    </row>
    <row r="134" spans="1:5" x14ac:dyDescent="0.2">
      <c r="A134" s="75">
        <v>140</v>
      </c>
      <c r="B134" s="22" t="s">
        <v>60</v>
      </c>
      <c r="C134" s="48"/>
      <c r="D134" s="41"/>
      <c r="E134" s="44"/>
    </row>
    <row r="135" spans="1:5" x14ac:dyDescent="0.2">
      <c r="A135" s="75">
        <v>141</v>
      </c>
      <c r="B135" s="22"/>
      <c r="C135" s="48"/>
      <c r="D135" s="41"/>
      <c r="E135" s="44"/>
    </row>
    <row r="136" spans="1:5" x14ac:dyDescent="0.2">
      <c r="A136" s="33" t="s">
        <v>5</v>
      </c>
      <c r="B136" s="34" t="s">
        <v>62</v>
      </c>
      <c r="C136" s="49"/>
      <c r="D136" s="42">
        <f>SUM(C137:C141)</f>
        <v>0</v>
      </c>
      <c r="E136" s="44"/>
    </row>
    <row r="137" spans="1:5" x14ac:dyDescent="0.2">
      <c r="A137" s="75">
        <v>142</v>
      </c>
      <c r="B137" s="22" t="s">
        <v>63</v>
      </c>
      <c r="C137" s="48"/>
      <c r="D137" s="41"/>
      <c r="E137" s="44"/>
    </row>
    <row r="138" spans="1:5" x14ac:dyDescent="0.2">
      <c r="A138" s="75">
        <v>143</v>
      </c>
      <c r="B138" s="22" t="s">
        <v>40</v>
      </c>
      <c r="C138" s="48"/>
      <c r="D138" s="41"/>
      <c r="E138" s="44"/>
    </row>
    <row r="139" spans="1:5" x14ac:dyDescent="0.2">
      <c r="A139" s="75">
        <v>144</v>
      </c>
      <c r="B139" s="22" t="s">
        <v>64</v>
      </c>
      <c r="C139" s="48"/>
      <c r="D139" s="41"/>
      <c r="E139" s="44"/>
    </row>
    <row r="140" spans="1:5" x14ac:dyDescent="0.2">
      <c r="A140" s="75">
        <v>145</v>
      </c>
      <c r="B140" s="22" t="s">
        <v>60</v>
      </c>
      <c r="C140" s="48"/>
      <c r="D140" s="41"/>
      <c r="E140" s="44"/>
    </row>
    <row r="141" spans="1:5" x14ac:dyDescent="0.2">
      <c r="A141" s="75">
        <v>146</v>
      </c>
      <c r="B141" s="22"/>
      <c r="C141" s="48"/>
      <c r="D141" s="41"/>
      <c r="E141" s="44"/>
    </row>
    <row r="142" spans="1:5" x14ac:dyDescent="0.2">
      <c r="A142" s="33" t="s">
        <v>100</v>
      </c>
      <c r="B142" s="34" t="s">
        <v>39</v>
      </c>
      <c r="C142" s="49"/>
      <c r="D142" s="42">
        <f>SUM(C143:C145)</f>
        <v>0</v>
      </c>
      <c r="E142" s="44"/>
    </row>
    <row r="143" spans="1:5" x14ac:dyDescent="0.2">
      <c r="A143" s="75">
        <v>147</v>
      </c>
      <c r="B143" s="22" t="s">
        <v>83</v>
      </c>
      <c r="C143" s="48"/>
      <c r="D143" s="41"/>
      <c r="E143" s="44"/>
    </row>
    <row r="144" spans="1:5" x14ac:dyDescent="0.2">
      <c r="A144" s="75">
        <v>148</v>
      </c>
      <c r="B144" s="22" t="s">
        <v>84</v>
      </c>
      <c r="C144" s="48"/>
      <c r="D144" s="41"/>
      <c r="E144" s="44"/>
    </row>
    <row r="145" spans="1:6" x14ac:dyDescent="0.2">
      <c r="A145" s="75">
        <v>149</v>
      </c>
      <c r="B145" s="22"/>
      <c r="C145" s="48"/>
      <c r="D145" s="41"/>
      <c r="E145" s="44"/>
    </row>
    <row r="146" spans="1:6" x14ac:dyDescent="0.2">
      <c r="A146" s="33" t="s">
        <v>101</v>
      </c>
      <c r="B146" s="34" t="s">
        <v>23</v>
      </c>
      <c r="C146" s="49"/>
      <c r="D146" s="42">
        <f>SUM(C147:C150)</f>
        <v>0</v>
      </c>
      <c r="E146" s="44"/>
    </row>
    <row r="147" spans="1:6" x14ac:dyDescent="0.2">
      <c r="A147" s="75">
        <v>150</v>
      </c>
      <c r="B147" s="22" t="s">
        <v>24</v>
      </c>
      <c r="C147" s="48"/>
      <c r="D147" s="41"/>
      <c r="E147" s="44"/>
    </row>
    <row r="148" spans="1:6" x14ac:dyDescent="0.2">
      <c r="A148" s="75">
        <v>151</v>
      </c>
      <c r="B148" s="22" t="s">
        <v>25</v>
      </c>
      <c r="C148" s="48"/>
      <c r="D148" s="41"/>
      <c r="E148" s="44"/>
    </row>
    <row r="149" spans="1:6" x14ac:dyDescent="0.2">
      <c r="A149" s="75">
        <v>152</v>
      </c>
      <c r="B149" s="22" t="s">
        <v>85</v>
      </c>
      <c r="C149" s="48"/>
      <c r="D149" s="41"/>
      <c r="E149" s="44"/>
    </row>
    <row r="150" spans="1:6" x14ac:dyDescent="0.2">
      <c r="A150" s="75">
        <v>153</v>
      </c>
      <c r="B150" s="22"/>
      <c r="C150" s="48"/>
      <c r="D150" s="41"/>
      <c r="E150" s="44"/>
    </row>
    <row r="151" spans="1:6" x14ac:dyDescent="0.2">
      <c r="A151" s="177"/>
      <c r="B151" s="177"/>
      <c r="C151" s="177"/>
      <c r="D151" s="177"/>
      <c r="E151" s="177"/>
      <c r="F151" s="175"/>
    </row>
    <row r="152" spans="1:6" x14ac:dyDescent="0.2">
      <c r="A152" s="175"/>
      <c r="B152" s="175"/>
      <c r="C152" s="175"/>
      <c r="D152" s="175"/>
      <c r="E152" s="175"/>
      <c r="F152" s="175"/>
    </row>
    <row r="153" spans="1:6" x14ac:dyDescent="0.2">
      <c r="A153" s="175"/>
      <c r="B153" s="175"/>
      <c r="C153" s="175"/>
      <c r="D153" s="175"/>
      <c r="E153" s="175"/>
      <c r="F153" s="175"/>
    </row>
    <row r="154" spans="1:6" x14ac:dyDescent="0.2">
      <c r="A154" s="175"/>
      <c r="B154" s="175"/>
      <c r="C154" s="175"/>
      <c r="D154" s="175"/>
      <c r="E154" s="175"/>
      <c r="F154" s="175"/>
    </row>
    <row r="155" spans="1:6" x14ac:dyDescent="0.2">
      <c r="A155" s="175"/>
      <c r="B155" s="175"/>
      <c r="C155" s="175"/>
      <c r="D155" s="175"/>
      <c r="E155" s="175"/>
      <c r="F155" s="175"/>
    </row>
    <row r="156" spans="1:6" x14ac:dyDescent="0.2">
      <c r="A156" s="175"/>
      <c r="B156" s="175"/>
      <c r="C156" s="175"/>
      <c r="D156" s="175"/>
      <c r="E156" s="175"/>
      <c r="F156" s="175"/>
    </row>
    <row r="157" spans="1:6" x14ac:dyDescent="0.2">
      <c r="A157" s="175"/>
      <c r="B157" s="175"/>
      <c r="C157" s="175"/>
      <c r="D157" s="175"/>
      <c r="E157" s="175"/>
      <c r="F157" s="175"/>
    </row>
    <row r="158" spans="1:6" x14ac:dyDescent="0.2">
      <c r="A158" s="175"/>
      <c r="B158" s="175"/>
      <c r="C158" s="175"/>
      <c r="D158" s="175"/>
      <c r="E158" s="175"/>
      <c r="F158" s="175"/>
    </row>
    <row r="159" spans="1:6" x14ac:dyDescent="0.2">
      <c r="A159" s="175"/>
      <c r="B159" s="175"/>
      <c r="C159" s="175"/>
      <c r="D159" s="175"/>
      <c r="E159" s="175"/>
      <c r="F159" s="175"/>
    </row>
    <row r="160" spans="1:6" x14ac:dyDescent="0.2">
      <c r="A160" s="175"/>
      <c r="B160" s="175"/>
      <c r="C160" s="175"/>
      <c r="D160" s="175"/>
      <c r="E160" s="175"/>
      <c r="F160" s="175"/>
    </row>
    <row r="161" spans="1:6" x14ac:dyDescent="0.2">
      <c r="A161" s="175"/>
      <c r="B161" s="175"/>
      <c r="C161" s="175"/>
      <c r="D161" s="175"/>
      <c r="E161" s="175"/>
      <c r="F161" s="175"/>
    </row>
    <row r="162" spans="1:6" x14ac:dyDescent="0.2">
      <c r="A162" s="175"/>
      <c r="B162" s="175"/>
      <c r="C162" s="175"/>
      <c r="D162" s="175"/>
      <c r="E162" s="175"/>
      <c r="F162" s="175"/>
    </row>
    <row r="163" spans="1:6" x14ac:dyDescent="0.2">
      <c r="A163" s="175"/>
      <c r="B163" s="175"/>
      <c r="C163" s="175"/>
      <c r="D163" s="175"/>
      <c r="E163" s="175"/>
      <c r="F163" s="175"/>
    </row>
    <row r="164" spans="1:6" x14ac:dyDescent="0.2">
      <c r="A164" s="175"/>
      <c r="B164" s="175"/>
      <c r="C164" s="175"/>
      <c r="D164" s="175"/>
      <c r="E164" s="175"/>
      <c r="F164" s="175"/>
    </row>
    <row r="165" spans="1:6" x14ac:dyDescent="0.2">
      <c r="A165" s="175"/>
      <c r="B165" s="175"/>
      <c r="C165" s="175"/>
      <c r="D165" s="175"/>
      <c r="E165" s="175"/>
      <c r="F165" s="175"/>
    </row>
    <row r="166" spans="1:6" x14ac:dyDescent="0.2">
      <c r="A166" s="175"/>
      <c r="B166" s="175"/>
      <c r="C166" s="175"/>
      <c r="D166" s="175"/>
      <c r="E166" s="175"/>
      <c r="F166" s="175"/>
    </row>
    <row r="167" spans="1:6" x14ac:dyDescent="0.2">
      <c r="A167" s="175"/>
      <c r="B167" s="175"/>
      <c r="C167" s="175"/>
      <c r="D167" s="175"/>
      <c r="E167" s="175"/>
      <c r="F167" s="175"/>
    </row>
    <row r="168" spans="1:6" x14ac:dyDescent="0.2">
      <c r="A168" s="175"/>
      <c r="B168" s="175"/>
      <c r="C168" s="175"/>
      <c r="D168" s="175"/>
      <c r="E168" s="175"/>
      <c r="F168" s="175"/>
    </row>
    <row r="169" spans="1:6" x14ac:dyDescent="0.2">
      <c r="A169" s="175"/>
      <c r="B169" s="175"/>
      <c r="C169" s="175"/>
      <c r="D169" s="175"/>
      <c r="E169" s="175"/>
      <c r="F169" s="175"/>
    </row>
    <row r="170" spans="1:6" x14ac:dyDescent="0.2">
      <c r="A170" s="175"/>
      <c r="B170" s="175"/>
      <c r="C170" s="175"/>
      <c r="D170" s="175"/>
      <c r="E170" s="175"/>
      <c r="F170" s="175"/>
    </row>
    <row r="171" spans="1:6" x14ac:dyDescent="0.2">
      <c r="A171" s="175"/>
      <c r="B171" s="175"/>
      <c r="C171" s="175"/>
      <c r="D171" s="175"/>
      <c r="E171" s="175"/>
      <c r="F171" s="175"/>
    </row>
    <row r="172" spans="1:6" x14ac:dyDescent="0.2">
      <c r="A172" s="175"/>
      <c r="B172" s="175"/>
      <c r="C172" s="175"/>
      <c r="D172" s="175"/>
      <c r="E172" s="175"/>
      <c r="F172" s="175"/>
    </row>
    <row r="173" spans="1:6" x14ac:dyDescent="0.2">
      <c r="A173" s="175"/>
      <c r="B173" s="175"/>
      <c r="C173" s="175"/>
      <c r="D173" s="175"/>
      <c r="E173" s="175"/>
      <c r="F173" s="175"/>
    </row>
    <row r="174" spans="1:6" x14ac:dyDescent="0.2">
      <c r="A174" s="175"/>
      <c r="B174" s="175"/>
      <c r="C174" s="175"/>
      <c r="D174" s="175"/>
      <c r="E174" s="175"/>
      <c r="F174" s="175"/>
    </row>
    <row r="175" spans="1:6" x14ac:dyDescent="0.2">
      <c r="A175" s="175"/>
      <c r="B175" s="175"/>
      <c r="C175" s="175"/>
      <c r="D175" s="175"/>
      <c r="E175" s="175"/>
      <c r="F175" s="175"/>
    </row>
    <row r="176" spans="1:6" x14ac:dyDescent="0.2">
      <c r="A176" s="175"/>
      <c r="B176" s="175"/>
      <c r="C176" s="175"/>
      <c r="D176" s="175"/>
      <c r="E176" s="175"/>
      <c r="F176" s="175"/>
    </row>
    <row r="177" spans="1:6" x14ac:dyDescent="0.2">
      <c r="A177" s="175"/>
      <c r="B177" s="175"/>
      <c r="C177" s="175"/>
      <c r="D177" s="175"/>
      <c r="E177" s="175"/>
      <c r="F177" s="175"/>
    </row>
    <row r="178" spans="1:6" x14ac:dyDescent="0.2">
      <c r="A178" s="175"/>
      <c r="B178" s="175"/>
      <c r="C178" s="175"/>
      <c r="D178" s="175"/>
      <c r="E178" s="175"/>
      <c r="F178" s="175"/>
    </row>
    <row r="179" spans="1:6" x14ac:dyDescent="0.2">
      <c r="A179" s="175"/>
      <c r="B179" s="175"/>
      <c r="C179" s="175"/>
      <c r="D179" s="175"/>
      <c r="E179" s="175"/>
      <c r="F179" s="175"/>
    </row>
    <row r="180" spans="1:6" x14ac:dyDescent="0.2">
      <c r="A180" s="175"/>
      <c r="B180" s="175"/>
      <c r="C180" s="175"/>
      <c r="D180" s="175"/>
      <c r="E180" s="175"/>
      <c r="F180" s="175"/>
    </row>
    <row r="181" spans="1:6" x14ac:dyDescent="0.2">
      <c r="A181" s="175"/>
      <c r="B181" s="175"/>
      <c r="C181" s="175"/>
      <c r="D181" s="175"/>
      <c r="E181" s="175"/>
      <c r="F181" s="175"/>
    </row>
    <row r="182" spans="1:6" x14ac:dyDescent="0.2">
      <c r="A182" s="175"/>
      <c r="B182" s="175"/>
      <c r="C182" s="175"/>
      <c r="D182" s="175"/>
      <c r="E182" s="175"/>
      <c r="F182" s="175"/>
    </row>
    <row r="183" spans="1:6" x14ac:dyDescent="0.2">
      <c r="A183" s="175"/>
      <c r="B183" s="175"/>
      <c r="C183" s="175"/>
      <c r="D183" s="175"/>
      <c r="E183" s="175"/>
      <c r="F183" s="175"/>
    </row>
    <row r="184" spans="1:6" x14ac:dyDescent="0.2">
      <c r="A184" s="175"/>
      <c r="B184" s="175"/>
      <c r="C184" s="175"/>
      <c r="D184" s="175"/>
      <c r="E184" s="175"/>
      <c r="F184" s="175"/>
    </row>
    <row r="185" spans="1:6" x14ac:dyDescent="0.2">
      <c r="A185" s="175"/>
      <c r="B185" s="175"/>
      <c r="C185" s="175"/>
      <c r="D185" s="175"/>
      <c r="E185" s="175"/>
      <c r="F185" s="175"/>
    </row>
    <row r="186" spans="1:6" x14ac:dyDescent="0.2">
      <c r="A186" s="175"/>
      <c r="B186" s="175"/>
      <c r="C186" s="175"/>
      <c r="D186" s="175"/>
      <c r="E186" s="175"/>
      <c r="F186" s="175"/>
    </row>
    <row r="187" spans="1:6" x14ac:dyDescent="0.2">
      <c r="A187" s="175"/>
      <c r="B187" s="175"/>
      <c r="C187" s="175"/>
      <c r="D187" s="175"/>
      <c r="E187" s="175"/>
      <c r="F187" s="175"/>
    </row>
    <row r="188" spans="1:6" x14ac:dyDescent="0.2">
      <c r="A188" s="175"/>
      <c r="B188" s="175"/>
      <c r="C188" s="175"/>
      <c r="D188" s="175"/>
      <c r="E188" s="175"/>
      <c r="F188" s="175"/>
    </row>
    <row r="189" spans="1:6" x14ac:dyDescent="0.2">
      <c r="A189" s="175"/>
      <c r="B189" s="175"/>
      <c r="C189" s="175"/>
      <c r="D189" s="175"/>
      <c r="E189" s="175"/>
      <c r="F189" s="175"/>
    </row>
    <row r="190" spans="1:6" x14ac:dyDescent="0.2">
      <c r="A190" s="175"/>
      <c r="B190" s="175"/>
      <c r="C190" s="175"/>
      <c r="D190" s="175"/>
      <c r="E190" s="175"/>
      <c r="F190" s="175"/>
    </row>
    <row r="191" spans="1:6" x14ac:dyDescent="0.2">
      <c r="A191" s="175"/>
      <c r="B191" s="175"/>
      <c r="C191" s="175"/>
      <c r="D191" s="175"/>
      <c r="E191" s="175"/>
      <c r="F191" s="175"/>
    </row>
    <row r="192" spans="1:6" x14ac:dyDescent="0.2">
      <c r="A192" s="175"/>
      <c r="B192" s="175"/>
      <c r="C192" s="175"/>
      <c r="D192" s="175"/>
      <c r="E192" s="175"/>
      <c r="F192" s="175"/>
    </row>
    <row r="193" spans="1:6" x14ac:dyDescent="0.2">
      <c r="A193" s="175"/>
      <c r="B193" s="175"/>
      <c r="C193" s="175"/>
      <c r="D193" s="175"/>
      <c r="E193" s="175"/>
      <c r="F193" s="175"/>
    </row>
    <row r="194" spans="1:6" x14ac:dyDescent="0.2">
      <c r="A194" s="175"/>
      <c r="B194" s="175"/>
      <c r="C194" s="175"/>
      <c r="D194" s="175"/>
      <c r="E194" s="175"/>
      <c r="F194" s="175"/>
    </row>
    <row r="195" spans="1:6" x14ac:dyDescent="0.2">
      <c r="A195" s="175"/>
      <c r="B195" s="175"/>
      <c r="C195" s="175"/>
      <c r="D195" s="175"/>
      <c r="E195" s="175"/>
      <c r="F195" s="175"/>
    </row>
    <row r="196" spans="1:6" x14ac:dyDescent="0.2">
      <c r="A196" s="175"/>
      <c r="B196" s="175"/>
      <c r="C196" s="175"/>
      <c r="D196" s="175"/>
      <c r="E196" s="175"/>
      <c r="F196" s="175"/>
    </row>
    <row r="197" spans="1:6" x14ac:dyDescent="0.2">
      <c r="A197" s="175"/>
      <c r="B197" s="175"/>
      <c r="C197" s="175"/>
      <c r="D197" s="175"/>
      <c r="E197" s="175"/>
      <c r="F197" s="175"/>
    </row>
    <row r="198" spans="1:6" x14ac:dyDescent="0.2">
      <c r="A198" s="175"/>
      <c r="B198" s="175"/>
      <c r="C198" s="175"/>
      <c r="D198" s="175"/>
      <c r="E198" s="175"/>
      <c r="F198" s="175"/>
    </row>
    <row r="199" spans="1:6" x14ac:dyDescent="0.2">
      <c r="A199" s="175"/>
      <c r="B199" s="175"/>
      <c r="C199" s="175"/>
      <c r="D199" s="175"/>
      <c r="E199" s="175"/>
      <c r="F199" s="175"/>
    </row>
    <row r="200" spans="1:6" x14ac:dyDescent="0.2">
      <c r="A200" s="175"/>
      <c r="B200" s="175"/>
      <c r="C200" s="175"/>
      <c r="D200" s="175"/>
      <c r="E200" s="175"/>
      <c r="F200" s="175"/>
    </row>
    <row r="201" spans="1:6" x14ac:dyDescent="0.2">
      <c r="A201" s="175"/>
      <c r="B201" s="175"/>
      <c r="C201" s="175"/>
      <c r="D201" s="175"/>
      <c r="E201" s="175"/>
      <c r="F201" s="175"/>
    </row>
    <row r="202" spans="1:6" x14ac:dyDescent="0.2">
      <c r="A202" s="175"/>
      <c r="B202" s="175"/>
      <c r="C202" s="175"/>
      <c r="D202" s="175"/>
      <c r="E202" s="175"/>
      <c r="F202" s="175"/>
    </row>
    <row r="203" spans="1:6" x14ac:dyDescent="0.2">
      <c r="A203" s="175"/>
      <c r="B203" s="175"/>
      <c r="C203" s="175"/>
      <c r="D203" s="175"/>
      <c r="E203" s="175"/>
      <c r="F203" s="175"/>
    </row>
    <row r="204" spans="1:6" x14ac:dyDescent="0.2">
      <c r="A204" s="175"/>
      <c r="B204" s="175"/>
      <c r="C204" s="175"/>
      <c r="D204" s="175"/>
      <c r="E204" s="175"/>
      <c r="F204" s="175"/>
    </row>
    <row r="205" spans="1:6" x14ac:dyDescent="0.2">
      <c r="A205" s="175"/>
      <c r="B205" s="175"/>
      <c r="C205" s="175"/>
      <c r="D205" s="175"/>
      <c r="E205" s="175"/>
      <c r="F205" s="175"/>
    </row>
    <row r="206" spans="1:6" x14ac:dyDescent="0.2">
      <c r="A206" s="175"/>
      <c r="B206" s="175"/>
      <c r="C206" s="175"/>
      <c r="D206" s="175"/>
      <c r="E206" s="175"/>
      <c r="F206" s="175"/>
    </row>
    <row r="207" spans="1:6" x14ac:dyDescent="0.2">
      <c r="A207" s="175"/>
      <c r="B207" s="175"/>
      <c r="C207" s="175"/>
      <c r="D207" s="175"/>
      <c r="E207" s="175"/>
      <c r="F207" s="175"/>
    </row>
    <row r="208" spans="1:6" x14ac:dyDescent="0.2">
      <c r="A208" s="175"/>
      <c r="B208" s="175"/>
      <c r="C208" s="175"/>
      <c r="D208" s="175"/>
      <c r="E208" s="175"/>
      <c r="F208" s="175"/>
    </row>
    <row r="209" spans="1:6" x14ac:dyDescent="0.2">
      <c r="A209" s="175"/>
      <c r="B209" s="175"/>
      <c r="C209" s="175"/>
      <c r="D209" s="175"/>
      <c r="E209" s="175"/>
      <c r="F209" s="175"/>
    </row>
    <row r="210" spans="1:6" x14ac:dyDescent="0.2">
      <c r="A210" s="175"/>
      <c r="B210" s="175"/>
      <c r="C210" s="175"/>
      <c r="D210" s="175"/>
      <c r="E210" s="175"/>
      <c r="F210" s="175"/>
    </row>
    <row r="211" spans="1:6" x14ac:dyDescent="0.2">
      <c r="A211" s="175"/>
      <c r="B211" s="175"/>
      <c r="C211" s="175"/>
      <c r="D211" s="175"/>
      <c r="E211" s="175"/>
      <c r="F211" s="175"/>
    </row>
    <row r="212" spans="1:6" x14ac:dyDescent="0.2">
      <c r="A212" s="175"/>
      <c r="B212" s="175"/>
      <c r="C212" s="175"/>
      <c r="D212" s="175"/>
      <c r="E212" s="175"/>
      <c r="F212" s="175"/>
    </row>
    <row r="213" spans="1:6" x14ac:dyDescent="0.2">
      <c r="A213" s="175"/>
      <c r="B213" s="175"/>
      <c r="C213" s="175"/>
      <c r="D213" s="175"/>
      <c r="E213" s="175"/>
      <c r="F213" s="175"/>
    </row>
    <row r="214" spans="1:6" x14ac:dyDescent="0.2">
      <c r="A214" s="175"/>
      <c r="B214" s="175"/>
      <c r="C214" s="175"/>
      <c r="D214" s="175"/>
      <c r="E214" s="175"/>
      <c r="F214" s="175"/>
    </row>
    <row r="215" spans="1:6" x14ac:dyDescent="0.2">
      <c r="A215" s="175"/>
      <c r="B215" s="175"/>
      <c r="C215" s="175"/>
      <c r="D215" s="175"/>
      <c r="E215" s="175"/>
      <c r="F215" s="175"/>
    </row>
    <row r="216" spans="1:6" x14ac:dyDescent="0.2">
      <c r="A216" s="175"/>
      <c r="B216" s="175"/>
      <c r="C216" s="175"/>
      <c r="D216" s="175"/>
      <c r="E216" s="175"/>
      <c r="F216" s="175"/>
    </row>
    <row r="217" spans="1:6" x14ac:dyDescent="0.2">
      <c r="A217" s="175"/>
      <c r="B217" s="175"/>
      <c r="C217" s="175"/>
      <c r="D217" s="175"/>
      <c r="E217" s="175"/>
      <c r="F217" s="175"/>
    </row>
    <row r="218" spans="1:6" x14ac:dyDescent="0.2">
      <c r="A218" s="175"/>
      <c r="B218" s="175"/>
      <c r="C218" s="175"/>
      <c r="D218" s="175"/>
      <c r="E218" s="175"/>
      <c r="F218" s="175"/>
    </row>
    <row r="219" spans="1:6" x14ac:dyDescent="0.2">
      <c r="A219" s="175"/>
      <c r="B219" s="175"/>
      <c r="C219" s="175"/>
      <c r="D219" s="175"/>
      <c r="E219" s="175"/>
      <c r="F219" s="175"/>
    </row>
    <row r="220" spans="1:6" x14ac:dyDescent="0.2">
      <c r="A220" s="175"/>
      <c r="B220" s="175"/>
      <c r="C220" s="175"/>
      <c r="D220" s="175"/>
      <c r="E220" s="175"/>
      <c r="F220" s="175"/>
    </row>
    <row r="221" spans="1:6" x14ac:dyDescent="0.2">
      <c r="A221" s="175"/>
      <c r="B221" s="175"/>
      <c r="C221" s="175"/>
      <c r="D221" s="175"/>
      <c r="E221" s="175"/>
      <c r="F221" s="175"/>
    </row>
    <row r="222" spans="1:6" x14ac:dyDescent="0.2">
      <c r="A222" s="175"/>
      <c r="B222" s="175"/>
      <c r="C222" s="175"/>
      <c r="D222" s="175"/>
      <c r="E222" s="175"/>
      <c r="F222" s="175"/>
    </row>
    <row r="223" spans="1:6" x14ac:dyDescent="0.2">
      <c r="A223" s="175"/>
      <c r="B223" s="175"/>
      <c r="C223" s="175"/>
      <c r="D223" s="175"/>
      <c r="E223" s="175"/>
      <c r="F223" s="175"/>
    </row>
    <row r="224" spans="1:6" x14ac:dyDescent="0.2">
      <c r="A224" s="175"/>
      <c r="B224" s="175"/>
      <c r="C224" s="175"/>
      <c r="D224" s="175"/>
      <c r="E224" s="175"/>
      <c r="F224" s="175"/>
    </row>
    <row r="225" spans="1:6" x14ac:dyDescent="0.2">
      <c r="A225" s="175"/>
      <c r="B225" s="175"/>
      <c r="C225" s="175"/>
      <c r="D225" s="175"/>
      <c r="E225" s="175"/>
      <c r="F225" s="175"/>
    </row>
    <row r="226" spans="1:6" x14ac:dyDescent="0.2">
      <c r="A226" s="175"/>
      <c r="B226" s="175"/>
      <c r="C226" s="175"/>
      <c r="D226" s="175"/>
      <c r="E226" s="175"/>
      <c r="F226" s="175"/>
    </row>
    <row r="227" spans="1:6" x14ac:dyDescent="0.2">
      <c r="A227" s="175"/>
      <c r="B227" s="175"/>
      <c r="C227" s="175"/>
      <c r="D227" s="175"/>
      <c r="E227" s="175"/>
      <c r="F227" s="175"/>
    </row>
    <row r="228" spans="1:6" x14ac:dyDescent="0.2">
      <c r="A228" s="175"/>
      <c r="B228" s="175"/>
      <c r="C228" s="175"/>
      <c r="D228" s="175"/>
      <c r="E228" s="175"/>
      <c r="F228" s="175"/>
    </row>
    <row r="229" spans="1:6" x14ac:dyDescent="0.2">
      <c r="A229" s="175"/>
      <c r="B229" s="175"/>
      <c r="C229" s="175"/>
      <c r="D229" s="175"/>
      <c r="E229" s="175"/>
      <c r="F229" s="175"/>
    </row>
    <row r="230" spans="1:6" x14ac:dyDescent="0.2">
      <c r="A230" s="175"/>
      <c r="B230" s="175"/>
      <c r="C230" s="175"/>
      <c r="D230" s="175"/>
      <c r="E230" s="175"/>
      <c r="F230" s="175"/>
    </row>
    <row r="231" spans="1:6" x14ac:dyDescent="0.2">
      <c r="A231" s="175"/>
      <c r="B231" s="175"/>
      <c r="C231" s="175"/>
      <c r="D231" s="175"/>
      <c r="E231" s="175"/>
      <c r="F231" s="175"/>
    </row>
    <row r="232" spans="1:6" x14ac:dyDescent="0.2">
      <c r="A232" s="175"/>
      <c r="B232" s="175"/>
      <c r="C232" s="175"/>
      <c r="D232" s="175"/>
      <c r="E232" s="175"/>
      <c r="F232" s="175"/>
    </row>
    <row r="233" spans="1:6" x14ac:dyDescent="0.2">
      <c r="A233" s="175"/>
      <c r="B233" s="175"/>
      <c r="C233" s="175"/>
      <c r="D233" s="175"/>
      <c r="E233" s="175"/>
      <c r="F233" s="175"/>
    </row>
    <row r="234" spans="1:6" x14ac:dyDescent="0.2">
      <c r="A234" s="175"/>
      <c r="B234" s="175"/>
      <c r="C234" s="175"/>
      <c r="D234" s="175"/>
      <c r="E234" s="175"/>
      <c r="F234" s="175"/>
    </row>
    <row r="235" spans="1:6" x14ac:dyDescent="0.2">
      <c r="A235" s="175"/>
      <c r="B235" s="175"/>
      <c r="C235" s="175"/>
      <c r="D235" s="175"/>
      <c r="E235" s="175"/>
      <c r="F235" s="175"/>
    </row>
    <row r="236" spans="1:6" x14ac:dyDescent="0.2">
      <c r="A236" s="175"/>
      <c r="B236" s="175"/>
      <c r="C236" s="175"/>
      <c r="D236" s="175"/>
      <c r="E236" s="175"/>
      <c r="F236" s="175"/>
    </row>
    <row r="237" spans="1:6" x14ac:dyDescent="0.2">
      <c r="A237" s="175"/>
      <c r="B237" s="175"/>
      <c r="C237" s="175"/>
      <c r="D237" s="175"/>
      <c r="E237" s="175"/>
      <c r="F237" s="175"/>
    </row>
    <row r="238" spans="1:6" x14ac:dyDescent="0.2">
      <c r="A238" s="175"/>
      <c r="B238" s="175"/>
      <c r="C238" s="175"/>
      <c r="D238" s="175"/>
      <c r="E238" s="175"/>
      <c r="F238" s="175"/>
    </row>
    <row r="239" spans="1:6" x14ac:dyDescent="0.2">
      <c r="A239" s="175"/>
      <c r="B239" s="175"/>
      <c r="C239" s="175"/>
      <c r="D239" s="175"/>
      <c r="E239" s="175"/>
      <c r="F239" s="175"/>
    </row>
    <row r="240" spans="1:6" x14ac:dyDescent="0.2">
      <c r="A240" s="175"/>
      <c r="B240" s="175"/>
      <c r="C240" s="175"/>
      <c r="D240" s="175"/>
      <c r="E240" s="175"/>
      <c r="F240" s="175"/>
    </row>
    <row r="241" spans="1:6" x14ac:dyDescent="0.2">
      <c r="A241" s="175"/>
      <c r="B241" s="175"/>
      <c r="C241" s="175"/>
      <c r="D241" s="175"/>
      <c r="E241" s="175"/>
      <c r="F241" s="175"/>
    </row>
    <row r="242" spans="1:6" x14ac:dyDescent="0.2">
      <c r="A242" s="175"/>
      <c r="B242" s="175"/>
      <c r="C242" s="175"/>
      <c r="D242" s="175"/>
      <c r="E242" s="175"/>
      <c r="F242" s="175"/>
    </row>
    <row r="243" spans="1:6" x14ac:dyDescent="0.2">
      <c r="A243" s="175"/>
      <c r="B243" s="175"/>
      <c r="C243" s="175"/>
      <c r="D243" s="175"/>
      <c r="E243" s="175"/>
      <c r="F243" s="175"/>
    </row>
    <row r="244" spans="1:6" x14ac:dyDescent="0.2">
      <c r="A244" s="175"/>
      <c r="B244" s="175"/>
      <c r="C244" s="175"/>
      <c r="D244" s="175"/>
      <c r="E244" s="175"/>
      <c r="F244" s="175"/>
    </row>
    <row r="245" spans="1:6" x14ac:dyDescent="0.2">
      <c r="A245" s="175"/>
      <c r="B245" s="175"/>
      <c r="C245" s="175"/>
      <c r="D245" s="175"/>
      <c r="E245" s="175"/>
      <c r="F245" s="175"/>
    </row>
    <row r="246" spans="1:6" x14ac:dyDescent="0.2">
      <c r="A246" s="175"/>
      <c r="B246" s="175"/>
      <c r="C246" s="175"/>
      <c r="D246" s="175"/>
      <c r="E246" s="175"/>
      <c r="F246" s="175"/>
    </row>
    <row r="247" spans="1:6" x14ac:dyDescent="0.2">
      <c r="A247" s="175"/>
      <c r="B247" s="175"/>
      <c r="C247" s="175"/>
      <c r="D247" s="175"/>
      <c r="E247" s="175"/>
      <c r="F247" s="175"/>
    </row>
    <row r="248" spans="1:6" x14ac:dyDescent="0.2">
      <c r="A248" s="175"/>
      <c r="B248" s="175"/>
      <c r="C248" s="175"/>
      <c r="D248" s="175"/>
      <c r="E248" s="175"/>
      <c r="F248" s="175"/>
    </row>
    <row r="249" spans="1:6" x14ac:dyDescent="0.2">
      <c r="A249" s="175"/>
      <c r="B249" s="175"/>
      <c r="C249" s="175"/>
      <c r="D249" s="175"/>
      <c r="E249" s="175"/>
      <c r="F249" s="175"/>
    </row>
    <row r="250" spans="1:6" x14ac:dyDescent="0.2">
      <c r="A250" s="175"/>
      <c r="B250" s="175"/>
      <c r="C250" s="175"/>
      <c r="D250" s="175"/>
      <c r="E250" s="175"/>
      <c r="F250" s="175"/>
    </row>
    <row r="251" spans="1:6" x14ac:dyDescent="0.2">
      <c r="A251" s="175"/>
      <c r="B251" s="175"/>
      <c r="C251" s="175"/>
      <c r="D251" s="175"/>
      <c r="E251" s="175"/>
      <c r="F251" s="175"/>
    </row>
    <row r="252" spans="1:6" x14ac:dyDescent="0.2">
      <c r="A252" s="175"/>
      <c r="B252" s="175"/>
      <c r="C252" s="175"/>
      <c r="D252" s="175"/>
      <c r="E252" s="175"/>
      <c r="F252" s="175"/>
    </row>
    <row r="253" spans="1:6" x14ac:dyDescent="0.2">
      <c r="A253" s="175"/>
      <c r="B253" s="175"/>
      <c r="C253" s="175"/>
      <c r="D253" s="175"/>
      <c r="E253" s="175"/>
      <c r="F253" s="175"/>
    </row>
    <row r="254" spans="1:6" x14ac:dyDescent="0.2">
      <c r="A254" s="175"/>
      <c r="B254" s="175"/>
      <c r="C254" s="175"/>
      <c r="D254" s="175"/>
      <c r="E254" s="175"/>
      <c r="F254" s="175"/>
    </row>
    <row r="255" spans="1:6" x14ac:dyDescent="0.2">
      <c r="A255" s="175"/>
      <c r="B255" s="175"/>
      <c r="C255" s="175"/>
      <c r="D255" s="175"/>
      <c r="E255" s="175"/>
      <c r="F255" s="175"/>
    </row>
    <row r="256" spans="1:6" x14ac:dyDescent="0.2">
      <c r="A256" s="175"/>
      <c r="B256" s="175"/>
      <c r="C256" s="175"/>
      <c r="D256" s="175"/>
      <c r="E256" s="175"/>
      <c r="F256" s="175"/>
    </row>
    <row r="257" spans="1:6" x14ac:dyDescent="0.2">
      <c r="A257" s="175"/>
      <c r="B257" s="175"/>
      <c r="C257" s="175"/>
      <c r="D257" s="175"/>
      <c r="E257" s="175"/>
      <c r="F257" s="175"/>
    </row>
    <row r="258" spans="1:6" x14ac:dyDescent="0.2">
      <c r="A258" s="175"/>
      <c r="B258" s="175"/>
      <c r="C258" s="175"/>
      <c r="D258" s="175"/>
      <c r="E258" s="175"/>
      <c r="F258" s="175"/>
    </row>
    <row r="259" spans="1:6" x14ac:dyDescent="0.2">
      <c r="A259" s="175"/>
      <c r="B259" s="175"/>
      <c r="C259" s="175"/>
      <c r="D259" s="175"/>
      <c r="E259" s="175"/>
      <c r="F259" s="175"/>
    </row>
    <row r="260" spans="1:6" x14ac:dyDescent="0.2">
      <c r="A260" s="175"/>
      <c r="B260" s="175"/>
      <c r="C260" s="175"/>
      <c r="D260" s="175"/>
      <c r="E260" s="175"/>
      <c r="F260" s="175"/>
    </row>
    <row r="261" spans="1:6" x14ac:dyDescent="0.2">
      <c r="A261" s="175"/>
      <c r="B261" s="175"/>
      <c r="C261" s="175"/>
      <c r="D261" s="175"/>
      <c r="E261" s="175"/>
      <c r="F261" s="175"/>
    </row>
    <row r="262" spans="1:6" x14ac:dyDescent="0.2">
      <c r="A262" s="175"/>
      <c r="B262" s="175"/>
      <c r="C262" s="175"/>
      <c r="D262" s="175"/>
      <c r="E262" s="175"/>
      <c r="F262" s="175"/>
    </row>
    <row r="263" spans="1:6" x14ac:dyDescent="0.2">
      <c r="A263" s="175"/>
      <c r="B263" s="175"/>
      <c r="C263" s="175"/>
      <c r="D263" s="175"/>
      <c r="E263" s="175"/>
      <c r="F263" s="175"/>
    </row>
    <row r="264" spans="1:6" x14ac:dyDescent="0.2">
      <c r="A264" s="175"/>
      <c r="B264" s="175"/>
      <c r="C264" s="175"/>
      <c r="D264" s="175"/>
      <c r="E264" s="175"/>
      <c r="F264" s="175"/>
    </row>
    <row r="265" spans="1:6" x14ac:dyDescent="0.2">
      <c r="A265" s="175"/>
      <c r="B265" s="175"/>
      <c r="C265" s="175"/>
      <c r="D265" s="175"/>
      <c r="E265" s="175"/>
      <c r="F265" s="175"/>
    </row>
    <row r="266" spans="1:6" x14ac:dyDescent="0.2">
      <c r="A266" s="175"/>
      <c r="B266" s="175"/>
      <c r="C266" s="175"/>
      <c r="D266" s="175"/>
      <c r="E266" s="175"/>
      <c r="F266" s="175"/>
    </row>
    <row r="267" spans="1:6" x14ac:dyDescent="0.2">
      <c r="A267" s="175"/>
      <c r="B267" s="175"/>
      <c r="C267" s="175"/>
      <c r="D267" s="175"/>
      <c r="E267" s="175"/>
      <c r="F267" s="175"/>
    </row>
    <row r="268" spans="1:6" x14ac:dyDescent="0.2">
      <c r="A268" s="175"/>
      <c r="B268" s="175"/>
      <c r="C268" s="175"/>
      <c r="D268" s="175"/>
      <c r="E268" s="175"/>
      <c r="F268" s="175"/>
    </row>
    <row r="269" spans="1:6" x14ac:dyDescent="0.2">
      <c r="A269" s="175"/>
      <c r="B269" s="175"/>
      <c r="C269" s="175"/>
      <c r="D269" s="175"/>
      <c r="E269" s="175"/>
      <c r="F269" s="175"/>
    </row>
    <row r="270" spans="1:6" x14ac:dyDescent="0.2">
      <c r="A270" s="175"/>
      <c r="B270" s="175"/>
      <c r="C270" s="175"/>
      <c r="D270" s="175"/>
      <c r="E270" s="175"/>
      <c r="F270" s="175"/>
    </row>
    <row r="271" spans="1:6" x14ac:dyDescent="0.2">
      <c r="A271" s="175"/>
      <c r="B271" s="175"/>
      <c r="C271" s="175"/>
      <c r="D271" s="175"/>
      <c r="E271" s="175"/>
      <c r="F271" s="175"/>
    </row>
    <row r="272" spans="1:6" x14ac:dyDescent="0.2">
      <c r="A272" s="175"/>
      <c r="B272" s="175"/>
      <c r="C272" s="175"/>
      <c r="D272" s="175"/>
      <c r="E272" s="175"/>
      <c r="F272" s="175"/>
    </row>
    <row r="273" spans="1:6" x14ac:dyDescent="0.2">
      <c r="A273" s="175"/>
      <c r="B273" s="175"/>
      <c r="C273" s="175"/>
      <c r="D273" s="175"/>
      <c r="E273" s="175"/>
      <c r="F273" s="175"/>
    </row>
    <row r="274" spans="1:6" x14ac:dyDescent="0.2">
      <c r="A274" s="175"/>
      <c r="B274" s="175"/>
      <c r="C274" s="175"/>
      <c r="D274" s="175"/>
      <c r="E274" s="175"/>
      <c r="F274" s="175"/>
    </row>
    <row r="275" spans="1:6" x14ac:dyDescent="0.2">
      <c r="A275" s="175"/>
      <c r="B275" s="175"/>
      <c r="C275" s="175"/>
      <c r="D275" s="175"/>
      <c r="E275" s="175"/>
      <c r="F275" s="175"/>
    </row>
    <row r="276" spans="1:6" x14ac:dyDescent="0.2">
      <c r="A276" s="175"/>
      <c r="B276" s="175"/>
      <c r="C276" s="175"/>
      <c r="D276" s="175"/>
      <c r="E276" s="175"/>
      <c r="F276" s="175"/>
    </row>
    <row r="277" spans="1:6" x14ac:dyDescent="0.2">
      <c r="A277" s="175"/>
      <c r="B277" s="175"/>
      <c r="C277" s="175"/>
      <c r="D277" s="175"/>
      <c r="E277" s="175"/>
      <c r="F277" s="175"/>
    </row>
    <row r="278" spans="1:6" x14ac:dyDescent="0.2">
      <c r="A278" s="175"/>
      <c r="B278" s="175"/>
      <c r="C278" s="175"/>
      <c r="D278" s="175"/>
      <c r="E278" s="175"/>
      <c r="F278" s="175"/>
    </row>
    <row r="279" spans="1:6" x14ac:dyDescent="0.2">
      <c r="A279" s="175"/>
      <c r="B279" s="175"/>
      <c r="C279" s="175"/>
      <c r="D279" s="175"/>
      <c r="E279" s="175"/>
      <c r="F279" s="175"/>
    </row>
    <row r="280" spans="1:6" x14ac:dyDescent="0.2">
      <c r="A280" s="175"/>
      <c r="B280" s="175"/>
      <c r="C280" s="175"/>
      <c r="D280" s="175"/>
      <c r="E280" s="175"/>
      <c r="F280" s="175"/>
    </row>
    <row r="281" spans="1:6" x14ac:dyDescent="0.2">
      <c r="A281" s="175"/>
      <c r="B281" s="175"/>
      <c r="C281" s="175"/>
      <c r="D281" s="175"/>
      <c r="E281" s="175"/>
      <c r="F281" s="175"/>
    </row>
    <row r="282" spans="1:6" x14ac:dyDescent="0.2">
      <c r="A282" s="175"/>
      <c r="B282" s="175"/>
      <c r="C282" s="175"/>
      <c r="D282" s="175"/>
      <c r="E282" s="175"/>
      <c r="F282" s="175"/>
    </row>
    <row r="283" spans="1:6" x14ac:dyDescent="0.2">
      <c r="A283" s="175"/>
      <c r="B283" s="175"/>
      <c r="C283" s="175"/>
      <c r="D283" s="175"/>
      <c r="E283" s="175"/>
      <c r="F283" s="175"/>
    </row>
    <row r="284" spans="1:6" x14ac:dyDescent="0.2">
      <c r="A284" s="175"/>
      <c r="B284" s="175"/>
      <c r="C284" s="175"/>
      <c r="D284" s="175"/>
      <c r="E284" s="175"/>
      <c r="F284" s="175"/>
    </row>
    <row r="285" spans="1:6" x14ac:dyDescent="0.2">
      <c r="A285" s="175"/>
      <c r="B285" s="175"/>
      <c r="C285" s="175"/>
      <c r="D285" s="175"/>
      <c r="E285" s="175"/>
      <c r="F285" s="175"/>
    </row>
    <row r="286" spans="1:6" x14ac:dyDescent="0.2">
      <c r="A286" s="175"/>
      <c r="B286" s="175"/>
      <c r="C286" s="175"/>
      <c r="D286" s="175"/>
      <c r="E286" s="175"/>
      <c r="F286" s="175"/>
    </row>
    <row r="287" spans="1:6" x14ac:dyDescent="0.2">
      <c r="A287" s="175"/>
      <c r="B287" s="175"/>
      <c r="C287" s="175"/>
      <c r="D287" s="175"/>
      <c r="E287" s="175"/>
      <c r="F287" s="175"/>
    </row>
    <row r="288" spans="1:6" x14ac:dyDescent="0.2">
      <c r="A288" s="175"/>
      <c r="B288" s="175"/>
      <c r="C288" s="175"/>
      <c r="D288" s="175"/>
      <c r="E288" s="175"/>
      <c r="F288" s="175"/>
    </row>
    <row r="289" spans="1:6" x14ac:dyDescent="0.2">
      <c r="A289" s="175"/>
      <c r="B289" s="175"/>
      <c r="C289" s="175"/>
      <c r="D289" s="175"/>
      <c r="E289" s="175"/>
      <c r="F289" s="175"/>
    </row>
    <row r="290" spans="1:6" x14ac:dyDescent="0.2">
      <c r="A290" s="175"/>
      <c r="B290" s="175"/>
      <c r="C290" s="175"/>
      <c r="D290" s="175"/>
      <c r="E290" s="175"/>
      <c r="F290" s="175"/>
    </row>
    <row r="291" spans="1:6" x14ac:dyDescent="0.2">
      <c r="A291" s="175"/>
      <c r="B291" s="175"/>
      <c r="C291" s="175"/>
      <c r="D291" s="175"/>
      <c r="E291" s="175"/>
      <c r="F291" s="175"/>
    </row>
    <row r="292" spans="1:6" x14ac:dyDescent="0.2">
      <c r="A292" s="175"/>
      <c r="B292" s="175"/>
      <c r="C292" s="175"/>
      <c r="D292" s="175"/>
      <c r="E292" s="175"/>
      <c r="F292" s="175"/>
    </row>
    <row r="293" spans="1:6" x14ac:dyDescent="0.2">
      <c r="A293" s="175"/>
      <c r="B293" s="175"/>
      <c r="C293" s="175"/>
      <c r="D293" s="175"/>
      <c r="E293" s="175"/>
      <c r="F293" s="175"/>
    </row>
    <row r="294" spans="1:6" x14ac:dyDescent="0.2">
      <c r="A294" s="175"/>
      <c r="B294" s="175"/>
      <c r="C294" s="175"/>
      <c r="D294" s="175"/>
      <c r="E294" s="175"/>
      <c r="F294" s="175"/>
    </row>
    <row r="295" spans="1:6" x14ac:dyDescent="0.2">
      <c r="A295" s="175"/>
      <c r="B295" s="175"/>
      <c r="C295" s="175"/>
      <c r="D295" s="175"/>
      <c r="E295" s="175"/>
      <c r="F295" s="175"/>
    </row>
    <row r="296" spans="1:6" x14ac:dyDescent="0.2">
      <c r="A296" s="175"/>
      <c r="B296" s="175"/>
      <c r="C296" s="175"/>
      <c r="D296" s="175"/>
      <c r="E296" s="175"/>
      <c r="F296" s="175"/>
    </row>
    <row r="297" spans="1:6" x14ac:dyDescent="0.2">
      <c r="A297" s="175"/>
      <c r="B297" s="175"/>
      <c r="C297" s="175"/>
      <c r="D297" s="175"/>
      <c r="E297" s="175"/>
      <c r="F297" s="175"/>
    </row>
    <row r="298" spans="1:6" x14ac:dyDescent="0.2">
      <c r="A298" s="175"/>
      <c r="B298" s="175"/>
      <c r="C298" s="175"/>
      <c r="D298" s="175"/>
      <c r="E298" s="175"/>
      <c r="F298" s="175"/>
    </row>
    <row r="299" spans="1:6" x14ac:dyDescent="0.2">
      <c r="A299" s="175"/>
      <c r="B299" s="175"/>
      <c r="C299" s="175"/>
      <c r="D299" s="175"/>
      <c r="E299" s="175"/>
      <c r="F299" s="175"/>
    </row>
    <row r="300" spans="1:6" x14ac:dyDescent="0.2">
      <c r="A300" s="175"/>
      <c r="B300" s="175"/>
      <c r="C300" s="175"/>
      <c r="D300" s="175"/>
      <c r="E300" s="175"/>
      <c r="F300" s="175"/>
    </row>
    <row r="301" spans="1:6" x14ac:dyDescent="0.2">
      <c r="A301" s="175"/>
      <c r="B301" s="175"/>
      <c r="C301" s="175"/>
      <c r="D301" s="175"/>
      <c r="E301" s="175"/>
      <c r="F301" s="175"/>
    </row>
    <row r="302" spans="1:6" x14ac:dyDescent="0.2">
      <c r="A302" s="175"/>
      <c r="B302" s="175"/>
      <c r="C302" s="175"/>
      <c r="D302" s="175"/>
      <c r="E302" s="175"/>
      <c r="F302" s="175"/>
    </row>
    <row r="303" spans="1:6" x14ac:dyDescent="0.2">
      <c r="A303" s="175"/>
      <c r="B303" s="175"/>
      <c r="C303" s="175"/>
      <c r="D303" s="175"/>
      <c r="E303" s="175"/>
      <c r="F303" s="175"/>
    </row>
    <row r="304" spans="1:6" x14ac:dyDescent="0.2">
      <c r="A304" s="175"/>
      <c r="B304" s="175"/>
      <c r="C304" s="175"/>
      <c r="D304" s="175"/>
      <c r="E304" s="175"/>
      <c r="F304" s="175"/>
    </row>
    <row r="305" spans="1:6" x14ac:dyDescent="0.2">
      <c r="A305" s="175"/>
      <c r="B305" s="175"/>
      <c r="C305" s="175"/>
      <c r="D305" s="175"/>
      <c r="E305" s="175"/>
      <c r="F305" s="175"/>
    </row>
    <row r="306" spans="1:6" x14ac:dyDescent="0.2">
      <c r="A306" s="175"/>
      <c r="B306" s="175"/>
      <c r="C306" s="175"/>
      <c r="D306" s="175"/>
      <c r="E306" s="175"/>
      <c r="F306" s="175"/>
    </row>
    <row r="307" spans="1:6" x14ac:dyDescent="0.2">
      <c r="A307" s="175"/>
      <c r="B307" s="175"/>
      <c r="C307" s="175"/>
      <c r="D307" s="175"/>
      <c r="E307" s="175"/>
      <c r="F307" s="175"/>
    </row>
    <row r="308" spans="1:6" x14ac:dyDescent="0.2">
      <c r="A308" s="175"/>
      <c r="B308" s="175"/>
      <c r="C308" s="175"/>
      <c r="D308" s="175"/>
      <c r="E308" s="175"/>
      <c r="F308" s="175"/>
    </row>
    <row r="309" spans="1:6" x14ac:dyDescent="0.2">
      <c r="A309" s="175"/>
      <c r="B309" s="175"/>
      <c r="C309" s="175"/>
      <c r="D309" s="175"/>
      <c r="E309" s="175"/>
      <c r="F309" s="175"/>
    </row>
    <row r="310" spans="1:6" x14ac:dyDescent="0.2">
      <c r="A310" s="175"/>
      <c r="B310" s="175"/>
      <c r="C310" s="175"/>
      <c r="D310" s="175"/>
      <c r="E310" s="175"/>
      <c r="F310" s="175"/>
    </row>
    <row r="311" spans="1:6" x14ac:dyDescent="0.2">
      <c r="A311" s="175"/>
      <c r="B311" s="175"/>
      <c r="C311" s="175"/>
      <c r="D311" s="175"/>
      <c r="E311" s="175"/>
      <c r="F311" s="175"/>
    </row>
    <row r="312" spans="1:6" x14ac:dyDescent="0.2">
      <c r="A312" s="175"/>
      <c r="B312" s="175"/>
      <c r="C312" s="175"/>
      <c r="D312" s="175"/>
      <c r="E312" s="175"/>
      <c r="F312" s="175"/>
    </row>
    <row r="313" spans="1:6" x14ac:dyDescent="0.2">
      <c r="A313" s="175"/>
      <c r="B313" s="175"/>
      <c r="C313" s="175"/>
      <c r="D313" s="175"/>
      <c r="E313" s="175"/>
      <c r="F313" s="175"/>
    </row>
    <row r="314" spans="1:6" x14ac:dyDescent="0.2">
      <c r="A314" s="175"/>
      <c r="B314" s="175"/>
      <c r="C314" s="175"/>
      <c r="D314" s="175"/>
      <c r="E314" s="175"/>
      <c r="F314" s="175"/>
    </row>
    <row r="315" spans="1:6" x14ac:dyDescent="0.2">
      <c r="A315" s="175"/>
      <c r="B315" s="175"/>
      <c r="C315" s="175"/>
      <c r="D315" s="175"/>
      <c r="E315" s="175"/>
      <c r="F315" s="175"/>
    </row>
    <row r="316" spans="1:6" x14ac:dyDescent="0.2">
      <c r="A316" s="175"/>
      <c r="B316" s="175"/>
      <c r="C316" s="175"/>
      <c r="D316" s="175"/>
      <c r="E316" s="175"/>
      <c r="F316" s="175"/>
    </row>
    <row r="317" spans="1:6" x14ac:dyDescent="0.2">
      <c r="A317" s="175"/>
      <c r="B317" s="175"/>
      <c r="C317" s="175"/>
      <c r="D317" s="175"/>
      <c r="E317" s="175"/>
      <c r="F317" s="175"/>
    </row>
    <row r="318" spans="1:6" x14ac:dyDescent="0.2">
      <c r="A318" s="175"/>
      <c r="B318" s="175"/>
      <c r="C318" s="175"/>
      <c r="D318" s="175"/>
      <c r="E318" s="175"/>
      <c r="F318" s="175"/>
    </row>
    <row r="319" spans="1:6" x14ac:dyDescent="0.2">
      <c r="A319" s="175"/>
      <c r="B319" s="175"/>
      <c r="C319" s="175"/>
      <c r="D319" s="175"/>
      <c r="E319" s="175"/>
      <c r="F319" s="175"/>
    </row>
    <row r="320" spans="1:6" x14ac:dyDescent="0.2">
      <c r="A320" s="175"/>
      <c r="B320" s="175"/>
      <c r="C320" s="175"/>
      <c r="D320" s="175"/>
      <c r="E320" s="175"/>
      <c r="F320" s="175"/>
    </row>
    <row r="321" spans="1:6" x14ac:dyDescent="0.2">
      <c r="A321" s="175"/>
      <c r="B321" s="175"/>
      <c r="C321" s="175"/>
      <c r="D321" s="175"/>
      <c r="E321" s="175"/>
      <c r="F321" s="175"/>
    </row>
    <row r="322" spans="1:6" x14ac:dyDescent="0.2">
      <c r="A322" s="175"/>
      <c r="B322" s="175"/>
      <c r="C322" s="175"/>
      <c r="D322" s="175"/>
      <c r="E322" s="175"/>
      <c r="F322" s="175"/>
    </row>
    <row r="323" spans="1:6" x14ac:dyDescent="0.2">
      <c r="A323" s="175"/>
      <c r="B323" s="175"/>
      <c r="C323" s="175"/>
      <c r="D323" s="175"/>
      <c r="E323" s="175"/>
      <c r="F323" s="175"/>
    </row>
    <row r="324" spans="1:6" x14ac:dyDescent="0.2">
      <c r="A324" s="175"/>
      <c r="B324" s="175"/>
      <c r="C324" s="175"/>
      <c r="D324" s="175"/>
      <c r="E324" s="175"/>
      <c r="F324" s="175"/>
    </row>
    <row r="325" spans="1:6" x14ac:dyDescent="0.2">
      <c r="A325" s="175"/>
      <c r="B325" s="175"/>
      <c r="C325" s="175"/>
      <c r="D325" s="175"/>
      <c r="E325" s="175"/>
      <c r="F325" s="175"/>
    </row>
    <row r="326" spans="1:6" x14ac:dyDescent="0.2">
      <c r="A326" s="175"/>
      <c r="B326" s="175"/>
      <c r="C326" s="175"/>
      <c r="D326" s="175"/>
      <c r="E326" s="175"/>
      <c r="F326" s="175"/>
    </row>
    <row r="327" spans="1:6" x14ac:dyDescent="0.2">
      <c r="A327" s="175"/>
      <c r="B327" s="175"/>
      <c r="C327" s="175"/>
      <c r="D327" s="175"/>
      <c r="E327" s="175"/>
      <c r="F327" s="175"/>
    </row>
    <row r="328" spans="1:6" x14ac:dyDescent="0.2">
      <c r="A328" s="175"/>
      <c r="B328" s="175"/>
      <c r="C328" s="175"/>
      <c r="D328" s="175"/>
      <c r="E328" s="175"/>
      <c r="F328" s="175"/>
    </row>
    <row r="329" spans="1:6" x14ac:dyDescent="0.2">
      <c r="A329" s="175"/>
      <c r="B329" s="175"/>
      <c r="C329" s="175"/>
      <c r="D329" s="175"/>
      <c r="E329" s="175"/>
      <c r="F329" s="175"/>
    </row>
    <row r="330" spans="1:6" x14ac:dyDescent="0.2">
      <c r="A330" s="175"/>
      <c r="B330" s="175"/>
      <c r="C330" s="175"/>
      <c r="D330" s="175"/>
      <c r="E330" s="175"/>
      <c r="F330" s="175"/>
    </row>
    <row r="331" spans="1:6" x14ac:dyDescent="0.2">
      <c r="A331" s="175"/>
      <c r="B331" s="175"/>
      <c r="C331" s="175"/>
      <c r="D331" s="175"/>
      <c r="E331" s="175"/>
      <c r="F331" s="175"/>
    </row>
    <row r="332" spans="1:6" x14ac:dyDescent="0.2">
      <c r="A332" s="175"/>
      <c r="B332" s="175"/>
      <c r="C332" s="175"/>
      <c r="D332" s="175"/>
      <c r="E332" s="175"/>
      <c r="F332" s="175"/>
    </row>
    <row r="333" spans="1:6" x14ac:dyDescent="0.2">
      <c r="A333" s="175"/>
      <c r="B333" s="175"/>
      <c r="C333" s="175"/>
      <c r="D333" s="175"/>
      <c r="E333" s="175"/>
      <c r="F333" s="175"/>
    </row>
    <row r="334" spans="1:6" x14ac:dyDescent="0.2">
      <c r="A334" s="175"/>
      <c r="B334" s="175"/>
      <c r="C334" s="175"/>
      <c r="D334" s="175"/>
      <c r="E334" s="175"/>
      <c r="F334" s="175"/>
    </row>
    <row r="335" spans="1:6" x14ac:dyDescent="0.2">
      <c r="A335" s="175"/>
      <c r="B335" s="175"/>
      <c r="C335" s="175"/>
      <c r="D335" s="175"/>
      <c r="E335" s="175"/>
      <c r="F335" s="175"/>
    </row>
    <row r="336" spans="1:6" x14ac:dyDescent="0.2">
      <c r="A336" s="175"/>
      <c r="B336" s="175"/>
      <c r="C336" s="175"/>
      <c r="D336" s="175"/>
      <c r="E336" s="175"/>
      <c r="F336" s="175"/>
    </row>
    <row r="337" spans="1:6" x14ac:dyDescent="0.2">
      <c r="A337" s="175"/>
      <c r="B337" s="175"/>
      <c r="C337" s="175"/>
      <c r="D337" s="175"/>
      <c r="E337" s="175"/>
      <c r="F337" s="175"/>
    </row>
    <row r="338" spans="1:6" x14ac:dyDescent="0.2">
      <c r="A338" s="175"/>
      <c r="B338" s="175"/>
      <c r="C338" s="175"/>
      <c r="D338" s="175"/>
      <c r="E338" s="175"/>
      <c r="F338" s="175"/>
    </row>
    <row r="339" spans="1:6" x14ac:dyDescent="0.2">
      <c r="A339" s="175"/>
      <c r="B339" s="175"/>
      <c r="C339" s="175"/>
      <c r="D339" s="175"/>
      <c r="E339" s="175"/>
      <c r="F339" s="175"/>
    </row>
    <row r="340" spans="1:6" x14ac:dyDescent="0.2">
      <c r="A340" s="175"/>
      <c r="B340" s="175"/>
      <c r="C340" s="175"/>
      <c r="D340" s="175"/>
      <c r="E340" s="175"/>
      <c r="F340" s="175"/>
    </row>
    <row r="341" spans="1:6" x14ac:dyDescent="0.2">
      <c r="A341" s="175"/>
      <c r="B341" s="175"/>
      <c r="C341" s="175"/>
      <c r="D341" s="175"/>
      <c r="E341" s="175"/>
      <c r="F341" s="175"/>
    </row>
    <row r="342" spans="1:6" x14ac:dyDescent="0.2">
      <c r="A342" s="175"/>
      <c r="B342" s="175"/>
      <c r="C342" s="175"/>
      <c r="D342" s="175"/>
      <c r="E342" s="175"/>
      <c r="F342" s="175"/>
    </row>
    <row r="343" spans="1:6" x14ac:dyDescent="0.2">
      <c r="A343" s="175"/>
      <c r="B343" s="175"/>
      <c r="C343" s="175"/>
      <c r="D343" s="175"/>
      <c r="E343" s="175"/>
      <c r="F343" s="175"/>
    </row>
    <row r="344" spans="1:6" x14ac:dyDescent="0.2">
      <c r="A344" s="175"/>
      <c r="B344" s="175"/>
      <c r="C344" s="175"/>
      <c r="D344" s="175"/>
      <c r="E344" s="175"/>
      <c r="F344" s="175"/>
    </row>
    <row r="345" spans="1:6" x14ac:dyDescent="0.2">
      <c r="A345" s="175"/>
      <c r="B345" s="175"/>
      <c r="C345" s="175"/>
      <c r="D345" s="175"/>
      <c r="E345" s="175"/>
      <c r="F345" s="175"/>
    </row>
    <row r="346" spans="1:6" x14ac:dyDescent="0.2">
      <c r="A346" s="175"/>
      <c r="B346" s="175"/>
      <c r="C346" s="175"/>
      <c r="D346" s="175"/>
      <c r="E346" s="175"/>
      <c r="F346" s="175"/>
    </row>
    <row r="347" spans="1:6" x14ac:dyDescent="0.2">
      <c r="A347" s="175"/>
      <c r="B347" s="175"/>
      <c r="C347" s="175"/>
      <c r="D347" s="175"/>
      <c r="E347" s="175"/>
      <c r="F347" s="175"/>
    </row>
    <row r="348" spans="1:6" x14ac:dyDescent="0.2">
      <c r="A348" s="175"/>
      <c r="B348" s="175"/>
      <c r="C348" s="175"/>
      <c r="D348" s="175"/>
      <c r="E348" s="175"/>
      <c r="F348" s="175"/>
    </row>
    <row r="349" spans="1:6" x14ac:dyDescent="0.2">
      <c r="A349" s="175"/>
      <c r="B349" s="175"/>
      <c r="C349" s="175"/>
      <c r="D349" s="175"/>
      <c r="E349" s="175"/>
      <c r="F349" s="175"/>
    </row>
    <row r="350" spans="1:6" x14ac:dyDescent="0.2">
      <c r="A350" s="175"/>
      <c r="B350" s="175"/>
      <c r="C350" s="175"/>
      <c r="D350" s="175"/>
      <c r="E350" s="175"/>
      <c r="F350" s="175"/>
    </row>
    <row r="351" spans="1:6" x14ac:dyDescent="0.2">
      <c r="A351" s="175"/>
      <c r="B351" s="175"/>
      <c r="C351" s="175"/>
      <c r="D351" s="175"/>
      <c r="E351" s="175"/>
      <c r="F351" s="175"/>
    </row>
    <row r="352" spans="1:6" x14ac:dyDescent="0.2">
      <c r="A352" s="175"/>
      <c r="B352" s="175"/>
      <c r="C352" s="175"/>
      <c r="D352" s="175"/>
      <c r="E352" s="175"/>
      <c r="F352" s="175"/>
    </row>
    <row r="353" spans="1:6" x14ac:dyDescent="0.2">
      <c r="A353" s="175"/>
      <c r="B353" s="175"/>
      <c r="C353" s="175"/>
      <c r="D353" s="175"/>
      <c r="E353" s="175"/>
      <c r="F353" s="175"/>
    </row>
    <row r="354" spans="1:6" x14ac:dyDescent="0.2">
      <c r="A354" s="175"/>
      <c r="B354" s="175"/>
      <c r="C354" s="175"/>
      <c r="D354" s="175"/>
      <c r="E354" s="175"/>
      <c r="F354" s="175"/>
    </row>
    <row r="355" spans="1:6" x14ac:dyDescent="0.2">
      <c r="A355" s="175"/>
      <c r="B355" s="175"/>
      <c r="C355" s="175"/>
      <c r="D355" s="175"/>
      <c r="E355" s="175"/>
      <c r="F355" s="175"/>
    </row>
    <row r="356" spans="1:6" x14ac:dyDescent="0.2">
      <c r="A356" s="175"/>
      <c r="B356" s="175"/>
      <c r="C356" s="175"/>
      <c r="D356" s="175"/>
      <c r="E356" s="175"/>
      <c r="F356" s="175"/>
    </row>
    <row r="357" spans="1:6" x14ac:dyDescent="0.2">
      <c r="A357" s="175"/>
      <c r="B357" s="175"/>
      <c r="C357" s="175"/>
      <c r="D357" s="175"/>
      <c r="E357" s="175"/>
      <c r="F357" s="175"/>
    </row>
    <row r="358" spans="1:6" x14ac:dyDescent="0.2">
      <c r="A358" s="175"/>
      <c r="B358" s="175"/>
      <c r="C358" s="175"/>
      <c r="D358" s="175"/>
      <c r="E358" s="175"/>
      <c r="F358" s="175"/>
    </row>
    <row r="359" spans="1:6" x14ac:dyDescent="0.2">
      <c r="A359" s="175"/>
      <c r="B359" s="175"/>
      <c r="C359" s="175"/>
      <c r="D359" s="175"/>
      <c r="E359" s="175"/>
      <c r="F359" s="175"/>
    </row>
    <row r="360" spans="1:6" x14ac:dyDescent="0.2">
      <c r="A360" s="175"/>
      <c r="B360" s="175"/>
      <c r="C360" s="175"/>
      <c r="D360" s="175"/>
      <c r="E360" s="175"/>
      <c r="F360" s="175"/>
    </row>
    <row r="361" spans="1:6" x14ac:dyDescent="0.2">
      <c r="A361" s="175"/>
      <c r="B361" s="175"/>
      <c r="C361" s="175"/>
      <c r="D361" s="175"/>
      <c r="E361" s="175"/>
      <c r="F361" s="175"/>
    </row>
    <row r="362" spans="1:6" x14ac:dyDescent="0.2">
      <c r="A362" s="175"/>
      <c r="B362" s="175"/>
      <c r="C362" s="175"/>
      <c r="D362" s="175"/>
      <c r="E362" s="175"/>
      <c r="F362" s="175"/>
    </row>
    <row r="363" spans="1:6" x14ac:dyDescent="0.2">
      <c r="A363" s="175"/>
      <c r="B363" s="175"/>
      <c r="C363" s="175"/>
      <c r="D363" s="175"/>
      <c r="E363" s="175"/>
      <c r="F363" s="175"/>
    </row>
    <row r="364" spans="1:6" x14ac:dyDescent="0.2">
      <c r="A364" s="175"/>
      <c r="B364" s="175"/>
      <c r="C364" s="175"/>
      <c r="D364" s="175"/>
      <c r="E364" s="175"/>
      <c r="F364" s="175"/>
    </row>
    <row r="365" spans="1:6" x14ac:dyDescent="0.2">
      <c r="A365" s="175"/>
      <c r="B365" s="175"/>
      <c r="C365" s="175"/>
      <c r="D365" s="175"/>
      <c r="E365" s="175"/>
      <c r="F365" s="175"/>
    </row>
    <row r="366" spans="1:6" x14ac:dyDescent="0.2">
      <c r="A366" s="175"/>
      <c r="B366" s="175"/>
      <c r="C366" s="175"/>
      <c r="D366" s="175"/>
      <c r="E366" s="175"/>
      <c r="F366" s="175"/>
    </row>
    <row r="367" spans="1:6" x14ac:dyDescent="0.2">
      <c r="A367" s="175"/>
      <c r="B367" s="175"/>
      <c r="C367" s="175"/>
      <c r="D367" s="175"/>
      <c r="E367" s="175"/>
      <c r="F367" s="175"/>
    </row>
    <row r="368" spans="1:6" x14ac:dyDescent="0.2">
      <c r="A368" s="175"/>
      <c r="B368" s="175"/>
      <c r="C368" s="175"/>
      <c r="D368" s="175"/>
      <c r="E368" s="175"/>
      <c r="F368" s="175"/>
    </row>
    <row r="369" spans="1:6" x14ac:dyDescent="0.2">
      <c r="A369" s="175"/>
      <c r="B369" s="175"/>
      <c r="C369" s="175"/>
      <c r="D369" s="175"/>
      <c r="E369" s="175"/>
      <c r="F369" s="175"/>
    </row>
    <row r="370" spans="1:6" x14ac:dyDescent="0.2">
      <c r="A370" s="175"/>
      <c r="B370" s="175"/>
      <c r="C370" s="175"/>
      <c r="D370" s="175"/>
      <c r="E370" s="175"/>
      <c r="F370" s="175"/>
    </row>
    <row r="371" spans="1:6" x14ac:dyDescent="0.2">
      <c r="A371" s="175"/>
      <c r="B371" s="175"/>
      <c r="C371" s="175"/>
      <c r="D371" s="175"/>
      <c r="E371" s="175"/>
      <c r="F371" s="175"/>
    </row>
    <row r="372" spans="1:6" x14ac:dyDescent="0.2">
      <c r="A372" s="175"/>
      <c r="B372" s="175"/>
      <c r="C372" s="175"/>
      <c r="D372" s="175"/>
      <c r="E372" s="175"/>
      <c r="F372" s="175"/>
    </row>
    <row r="373" spans="1:6" x14ac:dyDescent="0.2">
      <c r="A373" s="175"/>
      <c r="B373" s="175"/>
      <c r="C373" s="175"/>
      <c r="D373" s="175"/>
      <c r="E373" s="175"/>
      <c r="F373" s="175"/>
    </row>
    <row r="374" spans="1:6" x14ac:dyDescent="0.2">
      <c r="A374" s="175"/>
      <c r="B374" s="175"/>
      <c r="C374" s="175"/>
      <c r="D374" s="175"/>
      <c r="E374" s="175"/>
      <c r="F374" s="175"/>
    </row>
    <row r="375" spans="1:6" x14ac:dyDescent="0.2">
      <c r="A375" s="175"/>
      <c r="B375" s="175"/>
      <c r="C375" s="175"/>
      <c r="D375" s="175"/>
      <c r="E375" s="175"/>
      <c r="F375" s="175"/>
    </row>
    <row r="376" spans="1:6" x14ac:dyDescent="0.2">
      <c r="A376" s="175"/>
      <c r="B376" s="175"/>
      <c r="C376" s="175"/>
      <c r="D376" s="175"/>
      <c r="E376" s="175"/>
      <c r="F376" s="175"/>
    </row>
    <row r="377" spans="1:6" x14ac:dyDescent="0.2">
      <c r="A377" s="175"/>
      <c r="B377" s="175"/>
      <c r="C377" s="175"/>
      <c r="D377" s="175"/>
      <c r="E377" s="175"/>
      <c r="F377" s="175"/>
    </row>
    <row r="378" spans="1:6" x14ac:dyDescent="0.2">
      <c r="A378" s="175"/>
      <c r="B378" s="175"/>
      <c r="C378" s="175"/>
      <c r="D378" s="175"/>
      <c r="E378" s="175"/>
      <c r="F378" s="175"/>
    </row>
    <row r="379" spans="1:6" x14ac:dyDescent="0.2">
      <c r="A379" s="175"/>
      <c r="B379" s="175"/>
      <c r="C379" s="175"/>
      <c r="D379" s="175"/>
      <c r="E379" s="175"/>
      <c r="F379" s="175"/>
    </row>
    <row r="380" spans="1:6" x14ac:dyDescent="0.2">
      <c r="A380" s="175"/>
      <c r="B380" s="175"/>
      <c r="C380" s="175"/>
      <c r="D380" s="175"/>
      <c r="E380" s="175"/>
      <c r="F380" s="175"/>
    </row>
    <row r="381" spans="1:6" x14ac:dyDescent="0.2">
      <c r="A381" s="175"/>
      <c r="B381" s="175"/>
      <c r="C381" s="175"/>
      <c r="D381" s="175"/>
      <c r="E381" s="175"/>
      <c r="F381" s="175"/>
    </row>
    <row r="382" spans="1:6" x14ac:dyDescent="0.2">
      <c r="A382" s="175"/>
      <c r="B382" s="175"/>
      <c r="C382" s="175"/>
      <c r="D382" s="175"/>
      <c r="E382" s="175"/>
      <c r="F382" s="175"/>
    </row>
    <row r="383" spans="1:6" x14ac:dyDescent="0.2">
      <c r="A383" s="175"/>
      <c r="B383" s="175"/>
      <c r="C383" s="175"/>
      <c r="D383" s="175"/>
      <c r="E383" s="175"/>
      <c r="F383" s="175"/>
    </row>
    <row r="384" spans="1:6" x14ac:dyDescent="0.2">
      <c r="A384" s="175"/>
      <c r="B384" s="175"/>
      <c r="C384" s="175"/>
      <c r="D384" s="175"/>
      <c r="E384" s="175"/>
      <c r="F384" s="175"/>
    </row>
    <row r="385" spans="1:6" x14ac:dyDescent="0.2">
      <c r="A385" s="175"/>
      <c r="B385" s="175"/>
      <c r="C385" s="175"/>
      <c r="D385" s="175"/>
      <c r="E385" s="175"/>
      <c r="F385" s="175"/>
    </row>
    <row r="386" spans="1:6" x14ac:dyDescent="0.2">
      <c r="A386" s="175"/>
      <c r="B386" s="175"/>
      <c r="C386" s="175"/>
      <c r="D386" s="175"/>
      <c r="E386" s="175"/>
      <c r="F386" s="175"/>
    </row>
    <row r="387" spans="1:6" x14ac:dyDescent="0.2">
      <c r="A387" s="175"/>
      <c r="B387" s="175"/>
      <c r="C387" s="175"/>
      <c r="D387" s="175"/>
      <c r="E387" s="175"/>
      <c r="F387" s="175"/>
    </row>
    <row r="388" spans="1:6" x14ac:dyDescent="0.2">
      <c r="A388" s="175"/>
      <c r="B388" s="175"/>
      <c r="C388" s="175"/>
      <c r="D388" s="175"/>
      <c r="E388" s="175"/>
      <c r="F388" s="175"/>
    </row>
    <row r="389" spans="1:6" x14ac:dyDescent="0.2">
      <c r="A389" s="175"/>
      <c r="B389" s="175"/>
      <c r="C389" s="175"/>
      <c r="D389" s="175"/>
      <c r="E389" s="175"/>
      <c r="F389" s="175"/>
    </row>
    <row r="390" spans="1:6" x14ac:dyDescent="0.2">
      <c r="A390" s="175"/>
      <c r="B390" s="175"/>
      <c r="C390" s="175"/>
      <c r="D390" s="175"/>
      <c r="E390" s="175"/>
      <c r="F390" s="175"/>
    </row>
    <row r="391" spans="1:6" x14ac:dyDescent="0.2">
      <c r="A391" s="175"/>
      <c r="B391" s="175"/>
      <c r="C391" s="175"/>
      <c r="D391" s="175"/>
      <c r="E391" s="175"/>
      <c r="F391" s="175"/>
    </row>
    <row r="392" spans="1:6" x14ac:dyDescent="0.2">
      <c r="A392" s="175"/>
      <c r="B392" s="175"/>
      <c r="C392" s="175"/>
      <c r="D392" s="175"/>
      <c r="E392" s="175"/>
      <c r="F392" s="175"/>
    </row>
    <row r="393" spans="1:6" x14ac:dyDescent="0.2">
      <c r="A393" s="175"/>
      <c r="B393" s="175"/>
      <c r="C393" s="175"/>
      <c r="D393" s="175"/>
      <c r="E393" s="175"/>
      <c r="F393" s="175"/>
    </row>
    <row r="394" spans="1:6" x14ac:dyDescent="0.2">
      <c r="A394" s="175"/>
      <c r="B394" s="175"/>
      <c r="C394" s="175"/>
      <c r="D394" s="175"/>
      <c r="E394" s="175"/>
      <c r="F394" s="175"/>
    </row>
    <row r="395" spans="1:6" x14ac:dyDescent="0.2">
      <c r="A395" s="175"/>
      <c r="B395" s="175"/>
      <c r="C395" s="175"/>
      <c r="D395" s="175"/>
      <c r="E395" s="175"/>
      <c r="F395" s="175"/>
    </row>
    <row r="396" spans="1:6" x14ac:dyDescent="0.2">
      <c r="A396" s="175"/>
      <c r="B396" s="175"/>
      <c r="C396" s="175"/>
      <c r="D396" s="175"/>
      <c r="E396" s="175"/>
      <c r="F396" s="175"/>
    </row>
    <row r="397" spans="1:6" x14ac:dyDescent="0.2">
      <c r="A397" s="175"/>
      <c r="B397" s="175"/>
      <c r="C397" s="175"/>
      <c r="D397" s="175"/>
      <c r="E397" s="175"/>
      <c r="F397" s="175"/>
    </row>
    <row r="398" spans="1:6" x14ac:dyDescent="0.2">
      <c r="A398" s="175"/>
      <c r="B398" s="175"/>
      <c r="C398" s="175"/>
      <c r="D398" s="175"/>
      <c r="E398" s="175"/>
      <c r="F398" s="175"/>
    </row>
    <row r="399" spans="1:6" x14ac:dyDescent="0.2">
      <c r="A399" s="175"/>
      <c r="B399" s="175"/>
      <c r="C399" s="175"/>
      <c r="D399" s="175"/>
      <c r="E399" s="175"/>
      <c r="F399" s="175"/>
    </row>
    <row r="400" spans="1:6" x14ac:dyDescent="0.2">
      <c r="A400" s="175"/>
      <c r="B400" s="175"/>
      <c r="C400" s="175"/>
      <c r="D400" s="175"/>
      <c r="E400" s="175"/>
      <c r="F400" s="175"/>
    </row>
    <row r="401" spans="1:6" x14ac:dyDescent="0.2">
      <c r="A401" s="175"/>
      <c r="B401" s="175"/>
      <c r="C401" s="175"/>
      <c r="D401" s="175"/>
      <c r="E401" s="175"/>
      <c r="F401" s="175"/>
    </row>
    <row r="402" spans="1:6" x14ac:dyDescent="0.2">
      <c r="A402" s="175"/>
      <c r="B402" s="175"/>
      <c r="C402" s="175"/>
      <c r="D402" s="175"/>
      <c r="E402" s="175"/>
      <c r="F402" s="175"/>
    </row>
    <row r="403" spans="1:6" x14ac:dyDescent="0.2">
      <c r="A403" s="175"/>
      <c r="B403" s="175"/>
      <c r="C403" s="175"/>
      <c r="D403" s="175"/>
      <c r="E403" s="175"/>
      <c r="F403" s="175"/>
    </row>
    <row r="404" spans="1:6" x14ac:dyDescent="0.2">
      <c r="A404" s="175"/>
      <c r="B404" s="175"/>
      <c r="C404" s="175"/>
      <c r="D404" s="175"/>
      <c r="E404" s="175"/>
      <c r="F404" s="175"/>
    </row>
    <row r="405" spans="1:6" x14ac:dyDescent="0.2">
      <c r="A405" s="175"/>
      <c r="B405" s="175"/>
      <c r="C405" s="175"/>
      <c r="D405" s="175"/>
      <c r="E405" s="175"/>
      <c r="F405" s="175"/>
    </row>
    <row r="406" spans="1:6" x14ac:dyDescent="0.2">
      <c r="A406" s="175"/>
      <c r="B406" s="175"/>
      <c r="C406" s="175"/>
      <c r="D406" s="175"/>
      <c r="E406" s="175"/>
      <c r="F406" s="175"/>
    </row>
    <row r="407" spans="1:6" x14ac:dyDescent="0.2">
      <c r="A407" s="175"/>
      <c r="B407" s="175"/>
      <c r="C407" s="175"/>
      <c r="D407" s="175"/>
      <c r="E407" s="175"/>
      <c r="F407" s="175"/>
    </row>
    <row r="408" spans="1:6" x14ac:dyDescent="0.2">
      <c r="A408" s="175"/>
      <c r="B408" s="175"/>
      <c r="C408" s="175"/>
      <c r="D408" s="175"/>
      <c r="E408" s="175"/>
      <c r="F408" s="175"/>
    </row>
    <row r="409" spans="1:6" x14ac:dyDescent="0.2">
      <c r="A409" s="175"/>
      <c r="B409" s="175"/>
      <c r="C409" s="175"/>
      <c r="D409" s="175"/>
      <c r="E409" s="175"/>
      <c r="F409" s="175"/>
    </row>
    <row r="410" spans="1:6" x14ac:dyDescent="0.2">
      <c r="A410" s="175"/>
      <c r="B410" s="175"/>
      <c r="C410" s="175"/>
      <c r="D410" s="175"/>
      <c r="E410" s="175"/>
      <c r="F410" s="175"/>
    </row>
    <row r="411" spans="1:6" x14ac:dyDescent="0.2">
      <c r="A411" s="175"/>
      <c r="B411" s="175"/>
      <c r="C411" s="175"/>
      <c r="D411" s="175"/>
      <c r="E411" s="175"/>
      <c r="F411" s="175"/>
    </row>
    <row r="412" spans="1:6" x14ac:dyDescent="0.2">
      <c r="A412" s="175"/>
      <c r="B412" s="175"/>
      <c r="C412" s="175"/>
      <c r="D412" s="175"/>
      <c r="E412" s="175"/>
      <c r="F412" s="175"/>
    </row>
    <row r="413" spans="1:6" x14ac:dyDescent="0.2">
      <c r="A413" s="175"/>
      <c r="B413" s="175"/>
      <c r="C413" s="175"/>
      <c r="D413" s="175"/>
      <c r="E413" s="175"/>
      <c r="F413" s="175"/>
    </row>
    <row r="414" spans="1:6" x14ac:dyDescent="0.2">
      <c r="A414" s="175"/>
      <c r="B414" s="175"/>
      <c r="C414" s="175"/>
      <c r="D414" s="175"/>
      <c r="E414" s="175"/>
      <c r="F414" s="175"/>
    </row>
    <row r="415" spans="1:6" x14ac:dyDescent="0.2">
      <c r="A415" s="175"/>
      <c r="B415" s="175"/>
      <c r="C415" s="175"/>
      <c r="D415" s="175"/>
      <c r="E415" s="175"/>
      <c r="F415" s="175"/>
    </row>
    <row r="416" spans="1:6" x14ac:dyDescent="0.2">
      <c r="A416" s="175"/>
      <c r="B416" s="175"/>
      <c r="C416" s="175"/>
      <c r="D416" s="175"/>
      <c r="E416" s="175"/>
      <c r="F416" s="175"/>
    </row>
    <row r="417" spans="1:6" x14ac:dyDescent="0.2">
      <c r="A417" s="175"/>
      <c r="B417" s="175"/>
      <c r="C417" s="175"/>
      <c r="D417" s="175"/>
      <c r="E417" s="175"/>
      <c r="F417" s="175"/>
    </row>
    <row r="418" spans="1:6" x14ac:dyDescent="0.2">
      <c r="A418" s="175"/>
      <c r="B418" s="175"/>
      <c r="C418" s="175"/>
      <c r="D418" s="175"/>
      <c r="E418" s="175"/>
      <c r="F418" s="175"/>
    </row>
    <row r="419" spans="1:6" x14ac:dyDescent="0.2">
      <c r="A419" s="175"/>
      <c r="B419" s="175"/>
      <c r="C419" s="175"/>
      <c r="D419" s="175"/>
      <c r="E419" s="175"/>
      <c r="F419" s="175"/>
    </row>
    <row r="420" spans="1:6" x14ac:dyDescent="0.2">
      <c r="A420" s="175"/>
      <c r="B420" s="175"/>
      <c r="C420" s="175"/>
      <c r="D420" s="175"/>
      <c r="E420" s="175"/>
      <c r="F420" s="175"/>
    </row>
    <row r="421" spans="1:6" x14ac:dyDescent="0.2">
      <c r="A421" s="175"/>
      <c r="B421" s="175"/>
      <c r="C421" s="175"/>
      <c r="D421" s="175"/>
      <c r="E421" s="175"/>
      <c r="F421" s="175"/>
    </row>
    <row r="422" spans="1:6" x14ac:dyDescent="0.2">
      <c r="A422" s="175"/>
      <c r="B422" s="175"/>
      <c r="C422" s="175"/>
      <c r="D422" s="175"/>
      <c r="E422" s="175"/>
      <c r="F422" s="175"/>
    </row>
    <row r="423" spans="1:6" x14ac:dyDescent="0.2">
      <c r="A423" s="175"/>
      <c r="B423" s="175"/>
      <c r="C423" s="175"/>
      <c r="D423" s="175"/>
      <c r="E423" s="175"/>
      <c r="F423" s="175"/>
    </row>
    <row r="424" spans="1:6" x14ac:dyDescent="0.2">
      <c r="A424" s="175"/>
      <c r="B424" s="175"/>
      <c r="C424" s="175"/>
      <c r="D424" s="175"/>
      <c r="E424" s="175"/>
      <c r="F424" s="175"/>
    </row>
    <row r="425" spans="1:6" x14ac:dyDescent="0.2">
      <c r="A425" s="175"/>
      <c r="B425" s="175"/>
      <c r="C425" s="175"/>
      <c r="D425" s="175"/>
      <c r="E425" s="175"/>
      <c r="F425" s="175"/>
    </row>
    <row r="426" spans="1:6" x14ac:dyDescent="0.2">
      <c r="A426" s="175"/>
      <c r="B426" s="175"/>
      <c r="C426" s="175"/>
      <c r="D426" s="175"/>
      <c r="E426" s="175"/>
      <c r="F426" s="175"/>
    </row>
    <row r="427" spans="1:6" x14ac:dyDescent="0.2">
      <c r="A427" s="175"/>
      <c r="B427" s="175"/>
      <c r="C427" s="175"/>
      <c r="D427" s="175"/>
      <c r="E427" s="175"/>
      <c r="F427" s="175"/>
    </row>
    <row r="428" spans="1:6" x14ac:dyDescent="0.2">
      <c r="A428" s="175"/>
      <c r="B428" s="175"/>
      <c r="C428" s="175"/>
      <c r="D428" s="175"/>
      <c r="E428" s="175"/>
      <c r="F428" s="175"/>
    </row>
    <row r="429" spans="1:6" x14ac:dyDescent="0.2">
      <c r="A429" s="175"/>
      <c r="B429" s="175"/>
      <c r="C429" s="175"/>
      <c r="D429" s="175"/>
      <c r="E429" s="175"/>
      <c r="F429" s="175"/>
    </row>
    <row r="430" spans="1:6" x14ac:dyDescent="0.2">
      <c r="A430" s="175"/>
      <c r="B430" s="175"/>
      <c r="C430" s="175"/>
      <c r="D430" s="175"/>
      <c r="E430" s="175"/>
      <c r="F430" s="175"/>
    </row>
    <row r="431" spans="1:6" x14ac:dyDescent="0.2">
      <c r="A431" s="175"/>
      <c r="B431" s="175"/>
      <c r="C431" s="175"/>
      <c r="D431" s="175"/>
      <c r="E431" s="175"/>
      <c r="F431" s="175"/>
    </row>
    <row r="432" spans="1:6" x14ac:dyDescent="0.2">
      <c r="A432" s="175"/>
      <c r="B432" s="175"/>
      <c r="C432" s="175"/>
      <c r="D432" s="175"/>
      <c r="E432" s="175"/>
      <c r="F432" s="175"/>
    </row>
    <row r="433" spans="1:6" x14ac:dyDescent="0.2">
      <c r="A433" s="175"/>
      <c r="B433" s="175"/>
      <c r="C433" s="175"/>
      <c r="D433" s="175"/>
      <c r="E433" s="175"/>
      <c r="F433" s="175"/>
    </row>
    <row r="434" spans="1:6" x14ac:dyDescent="0.2">
      <c r="A434" s="175"/>
      <c r="B434" s="175"/>
      <c r="C434" s="175"/>
      <c r="D434" s="175"/>
      <c r="E434" s="175"/>
      <c r="F434" s="175"/>
    </row>
    <row r="435" spans="1:6" x14ac:dyDescent="0.2">
      <c r="A435" s="175"/>
      <c r="B435" s="175"/>
      <c r="C435" s="175"/>
      <c r="D435" s="175"/>
      <c r="E435" s="175"/>
      <c r="F435" s="175"/>
    </row>
    <row r="436" spans="1:6" x14ac:dyDescent="0.2">
      <c r="A436" s="175"/>
      <c r="B436" s="175"/>
      <c r="C436" s="175"/>
      <c r="D436" s="175"/>
      <c r="E436" s="175"/>
      <c r="F436" s="175"/>
    </row>
    <row r="437" spans="1:6" x14ac:dyDescent="0.2">
      <c r="A437" s="175"/>
      <c r="B437" s="175"/>
      <c r="C437" s="175"/>
      <c r="D437" s="175"/>
      <c r="E437" s="175"/>
      <c r="F437" s="175"/>
    </row>
    <row r="438" spans="1:6" x14ac:dyDescent="0.2">
      <c r="A438" s="175"/>
      <c r="B438" s="175"/>
      <c r="C438" s="175"/>
      <c r="D438" s="175"/>
      <c r="E438" s="175"/>
      <c r="F438" s="175"/>
    </row>
    <row r="439" spans="1:6" x14ac:dyDescent="0.2">
      <c r="A439" s="175"/>
      <c r="B439" s="175"/>
      <c r="C439" s="175"/>
      <c r="D439" s="175"/>
      <c r="E439" s="175"/>
      <c r="F439" s="175"/>
    </row>
    <row r="440" spans="1:6" x14ac:dyDescent="0.2">
      <c r="A440" s="175"/>
      <c r="B440" s="175"/>
      <c r="C440" s="175"/>
      <c r="D440" s="175"/>
      <c r="E440" s="175"/>
      <c r="F440" s="175"/>
    </row>
    <row r="441" spans="1:6" x14ac:dyDescent="0.2">
      <c r="A441" s="175"/>
      <c r="B441" s="175"/>
      <c r="C441" s="175"/>
      <c r="D441" s="175"/>
      <c r="E441" s="175"/>
      <c r="F441" s="175"/>
    </row>
    <row r="442" spans="1:6" x14ac:dyDescent="0.2">
      <c r="A442" s="175"/>
      <c r="B442" s="175"/>
      <c r="C442" s="175"/>
      <c r="D442" s="175"/>
      <c r="E442" s="175"/>
      <c r="F442" s="175"/>
    </row>
    <row r="443" spans="1:6" x14ac:dyDescent="0.2">
      <c r="A443" s="175"/>
      <c r="B443" s="175"/>
      <c r="C443" s="175"/>
      <c r="D443" s="175"/>
      <c r="E443" s="175"/>
      <c r="F443" s="175"/>
    </row>
    <row r="444" spans="1:6" x14ac:dyDescent="0.2">
      <c r="A444" s="175"/>
      <c r="B444" s="175"/>
      <c r="C444" s="175"/>
      <c r="D444" s="175"/>
      <c r="E444" s="175"/>
      <c r="F444" s="175"/>
    </row>
    <row r="445" spans="1:6" x14ac:dyDescent="0.2">
      <c r="A445" s="175"/>
      <c r="B445" s="175"/>
      <c r="C445" s="175"/>
      <c r="D445" s="175"/>
      <c r="E445" s="175"/>
      <c r="F445" s="175"/>
    </row>
    <row r="446" spans="1:6" x14ac:dyDescent="0.2">
      <c r="A446" s="175"/>
      <c r="B446" s="175"/>
      <c r="C446" s="175"/>
      <c r="D446" s="175"/>
      <c r="E446" s="175"/>
      <c r="F446" s="175"/>
    </row>
    <row r="447" spans="1:6" x14ac:dyDescent="0.2">
      <c r="A447" s="175"/>
      <c r="B447" s="175"/>
      <c r="C447" s="175"/>
      <c r="D447" s="175"/>
      <c r="E447" s="175"/>
      <c r="F447" s="175"/>
    </row>
    <row r="448" spans="1:6" x14ac:dyDescent="0.2">
      <c r="A448" s="175"/>
      <c r="B448" s="175"/>
      <c r="C448" s="175"/>
      <c r="D448" s="175"/>
      <c r="E448" s="175"/>
      <c r="F448" s="175"/>
    </row>
    <row r="449" spans="1:6" x14ac:dyDescent="0.2">
      <c r="A449" s="175"/>
      <c r="B449" s="175"/>
      <c r="C449" s="175"/>
      <c r="D449" s="175"/>
      <c r="E449" s="175"/>
      <c r="F449" s="175"/>
    </row>
    <row r="450" spans="1:6" x14ac:dyDescent="0.2">
      <c r="A450" s="175"/>
      <c r="B450" s="175"/>
      <c r="C450" s="175"/>
      <c r="D450" s="175"/>
      <c r="E450" s="175"/>
      <c r="F450" s="175"/>
    </row>
    <row r="451" spans="1:6" x14ac:dyDescent="0.2">
      <c r="A451" s="175"/>
      <c r="B451" s="175"/>
      <c r="C451" s="175"/>
      <c r="D451" s="175"/>
      <c r="E451" s="175"/>
      <c r="F451" s="175"/>
    </row>
    <row r="452" spans="1:6" x14ac:dyDescent="0.2">
      <c r="A452" s="175"/>
      <c r="B452" s="175"/>
      <c r="C452" s="175"/>
      <c r="D452" s="175"/>
      <c r="E452" s="175"/>
      <c r="F452" s="175"/>
    </row>
    <row r="453" spans="1:6" x14ac:dyDescent="0.2">
      <c r="A453" s="175"/>
      <c r="B453" s="175"/>
      <c r="C453" s="175"/>
      <c r="D453" s="175"/>
      <c r="E453" s="175"/>
      <c r="F453" s="175"/>
    </row>
    <row r="454" spans="1:6" x14ac:dyDescent="0.2">
      <c r="A454" s="175"/>
      <c r="B454" s="175"/>
      <c r="C454" s="175"/>
      <c r="D454" s="175"/>
      <c r="E454" s="175"/>
      <c r="F454" s="175"/>
    </row>
    <row r="455" spans="1:6" x14ac:dyDescent="0.2">
      <c r="A455" s="175"/>
      <c r="B455" s="175"/>
      <c r="C455" s="175"/>
      <c r="D455" s="175"/>
      <c r="E455" s="175"/>
      <c r="F455" s="175"/>
    </row>
    <row r="456" spans="1:6" x14ac:dyDescent="0.2">
      <c r="A456" s="175"/>
      <c r="B456" s="175"/>
      <c r="C456" s="175"/>
      <c r="D456" s="175"/>
      <c r="E456" s="175"/>
      <c r="F456" s="175"/>
    </row>
    <row r="457" spans="1:6" x14ac:dyDescent="0.2">
      <c r="A457" s="175"/>
      <c r="B457" s="175"/>
      <c r="C457" s="175"/>
      <c r="D457" s="175"/>
      <c r="E457" s="175"/>
      <c r="F457" s="175"/>
    </row>
    <row r="458" spans="1:6" x14ac:dyDescent="0.2">
      <c r="A458" s="175"/>
      <c r="B458" s="175"/>
      <c r="C458" s="175"/>
      <c r="D458" s="175"/>
      <c r="E458" s="175"/>
      <c r="F458" s="175"/>
    </row>
    <row r="459" spans="1:6" x14ac:dyDescent="0.2">
      <c r="A459" s="175"/>
      <c r="B459" s="175"/>
      <c r="C459" s="175"/>
      <c r="D459" s="175"/>
      <c r="E459" s="175"/>
      <c r="F459" s="175"/>
    </row>
    <row r="460" spans="1:6" x14ac:dyDescent="0.2">
      <c r="A460" s="175"/>
      <c r="B460" s="175"/>
      <c r="C460" s="175"/>
      <c r="D460" s="175"/>
      <c r="E460" s="175"/>
      <c r="F460" s="175"/>
    </row>
    <row r="461" spans="1:6" x14ac:dyDescent="0.2">
      <c r="A461" s="175"/>
      <c r="B461" s="175"/>
      <c r="C461" s="175"/>
      <c r="D461" s="175"/>
      <c r="E461" s="175"/>
      <c r="F461" s="175"/>
    </row>
    <row r="462" spans="1:6" x14ac:dyDescent="0.2">
      <c r="A462" s="175"/>
      <c r="B462" s="175"/>
      <c r="C462" s="175"/>
      <c r="D462" s="175"/>
      <c r="E462" s="175"/>
      <c r="F462" s="175"/>
    </row>
    <row r="463" spans="1:6" x14ac:dyDescent="0.2">
      <c r="A463" s="175"/>
      <c r="B463" s="175"/>
      <c r="C463" s="175"/>
      <c r="D463" s="175"/>
      <c r="E463" s="175"/>
      <c r="F463" s="175"/>
    </row>
    <row r="464" spans="1:6" x14ac:dyDescent="0.2">
      <c r="A464" s="175"/>
      <c r="B464" s="175"/>
      <c r="C464" s="175"/>
      <c r="D464" s="175"/>
      <c r="E464" s="175"/>
      <c r="F464" s="175"/>
    </row>
    <row r="465" spans="1:6" x14ac:dyDescent="0.2">
      <c r="A465" s="175"/>
      <c r="B465" s="175"/>
      <c r="C465" s="175"/>
      <c r="D465" s="175"/>
      <c r="E465" s="175"/>
      <c r="F465" s="175"/>
    </row>
    <row r="466" spans="1:6" x14ac:dyDescent="0.2">
      <c r="A466" s="175"/>
      <c r="B466" s="175"/>
      <c r="C466" s="175"/>
      <c r="D466" s="175"/>
      <c r="E466" s="175"/>
      <c r="F466" s="175"/>
    </row>
    <row r="467" spans="1:6" x14ac:dyDescent="0.2">
      <c r="A467" s="175"/>
      <c r="B467" s="175"/>
      <c r="C467" s="175"/>
      <c r="D467" s="175"/>
      <c r="E467" s="175"/>
      <c r="F467" s="175"/>
    </row>
    <row r="468" spans="1:6" x14ac:dyDescent="0.2">
      <c r="A468" s="175"/>
      <c r="B468" s="175"/>
      <c r="C468" s="175"/>
      <c r="D468" s="175"/>
      <c r="E468" s="175"/>
      <c r="F468" s="175"/>
    </row>
    <row r="469" spans="1:6" x14ac:dyDescent="0.2">
      <c r="A469" s="175"/>
      <c r="B469" s="175"/>
      <c r="C469" s="175"/>
      <c r="D469" s="175"/>
      <c r="E469" s="175"/>
      <c r="F469" s="175"/>
    </row>
    <row r="470" spans="1:6" x14ac:dyDescent="0.2">
      <c r="A470" s="175"/>
      <c r="B470" s="175"/>
      <c r="C470" s="175"/>
      <c r="D470" s="175"/>
      <c r="E470" s="175"/>
      <c r="F470" s="175"/>
    </row>
    <row r="471" spans="1:6" x14ac:dyDescent="0.2">
      <c r="A471" s="175"/>
      <c r="B471" s="175"/>
      <c r="C471" s="175"/>
      <c r="D471" s="175"/>
      <c r="E471" s="175"/>
      <c r="F471" s="175"/>
    </row>
    <row r="472" spans="1:6" x14ac:dyDescent="0.2">
      <c r="A472" s="175"/>
      <c r="B472" s="175"/>
      <c r="C472" s="175"/>
      <c r="D472" s="175"/>
      <c r="E472" s="175"/>
      <c r="F472" s="175"/>
    </row>
    <row r="473" spans="1:6" x14ac:dyDescent="0.2">
      <c r="A473" s="175"/>
      <c r="B473" s="175"/>
      <c r="C473" s="175"/>
      <c r="D473" s="175"/>
      <c r="E473" s="175"/>
      <c r="F473" s="175"/>
    </row>
    <row r="474" spans="1:6" x14ac:dyDescent="0.2">
      <c r="A474" s="175"/>
      <c r="B474" s="175"/>
      <c r="C474" s="175"/>
      <c r="D474" s="175"/>
      <c r="E474" s="175"/>
      <c r="F474" s="175"/>
    </row>
    <row r="475" spans="1:6" x14ac:dyDescent="0.2">
      <c r="A475" s="175"/>
      <c r="B475" s="175"/>
      <c r="C475" s="175"/>
      <c r="D475" s="175"/>
      <c r="E475" s="175"/>
      <c r="F475" s="175"/>
    </row>
    <row r="476" spans="1:6" x14ac:dyDescent="0.2">
      <c r="A476" s="175"/>
      <c r="B476" s="175"/>
      <c r="C476" s="175"/>
      <c r="D476" s="175"/>
      <c r="E476" s="175"/>
      <c r="F476" s="175"/>
    </row>
    <row r="477" spans="1:6" x14ac:dyDescent="0.2">
      <c r="A477" s="175"/>
      <c r="B477" s="175"/>
      <c r="C477" s="175"/>
      <c r="D477" s="175"/>
      <c r="E477" s="175"/>
      <c r="F477" s="175"/>
    </row>
    <row r="478" spans="1:6" x14ac:dyDescent="0.2">
      <c r="A478" s="175"/>
      <c r="B478" s="175"/>
      <c r="C478" s="175"/>
      <c r="D478" s="175"/>
      <c r="E478" s="175"/>
      <c r="F478" s="175"/>
    </row>
    <row r="479" spans="1:6" x14ac:dyDescent="0.2">
      <c r="A479" s="175"/>
      <c r="B479" s="175"/>
      <c r="C479" s="175"/>
      <c r="D479" s="175"/>
      <c r="E479" s="175"/>
      <c r="F479" s="175"/>
    </row>
    <row r="480" spans="1:6" x14ac:dyDescent="0.2">
      <c r="A480" s="175"/>
      <c r="B480" s="175"/>
      <c r="C480" s="175"/>
      <c r="D480" s="175"/>
      <c r="E480" s="175"/>
      <c r="F480" s="175"/>
    </row>
    <row r="481" spans="1:6" x14ac:dyDescent="0.2">
      <c r="A481" s="175"/>
      <c r="B481" s="175"/>
      <c r="C481" s="175"/>
      <c r="D481" s="175"/>
      <c r="E481" s="175"/>
      <c r="F481" s="175"/>
    </row>
    <row r="482" spans="1:6" x14ac:dyDescent="0.2">
      <c r="A482" s="175"/>
      <c r="B482" s="175"/>
      <c r="C482" s="175"/>
      <c r="D482" s="175"/>
      <c r="E482" s="175"/>
      <c r="F482" s="175"/>
    </row>
    <row r="483" spans="1:6" x14ac:dyDescent="0.2">
      <c r="A483" s="175"/>
      <c r="B483" s="175"/>
      <c r="C483" s="175"/>
      <c r="D483" s="175"/>
      <c r="E483" s="175"/>
      <c r="F483" s="175"/>
    </row>
    <row r="484" spans="1:6" x14ac:dyDescent="0.2">
      <c r="A484" s="175"/>
      <c r="B484" s="175"/>
      <c r="C484" s="175"/>
      <c r="D484" s="175"/>
      <c r="E484" s="175"/>
      <c r="F484" s="175"/>
    </row>
    <row r="485" spans="1:6" x14ac:dyDescent="0.2">
      <c r="A485" s="175"/>
      <c r="B485" s="175"/>
      <c r="C485" s="175"/>
      <c r="D485" s="175"/>
      <c r="E485" s="175"/>
      <c r="F485" s="175"/>
    </row>
    <row r="486" spans="1:6" x14ac:dyDescent="0.2">
      <c r="A486" s="175"/>
      <c r="B486" s="175"/>
      <c r="C486" s="175"/>
      <c r="D486" s="175"/>
      <c r="E486" s="175"/>
      <c r="F486" s="175"/>
    </row>
    <row r="487" spans="1:6" x14ac:dyDescent="0.2">
      <c r="A487" s="175"/>
      <c r="B487" s="175"/>
      <c r="C487" s="175"/>
      <c r="D487" s="175"/>
      <c r="E487" s="175"/>
      <c r="F487" s="175"/>
    </row>
    <row r="488" spans="1:6" x14ac:dyDescent="0.2">
      <c r="A488" s="175"/>
      <c r="B488" s="175"/>
      <c r="C488" s="175"/>
      <c r="D488" s="175"/>
      <c r="E488" s="175"/>
      <c r="F488" s="175"/>
    </row>
    <row r="489" spans="1:6" x14ac:dyDescent="0.2">
      <c r="A489" s="175"/>
      <c r="B489" s="175"/>
      <c r="C489" s="175"/>
      <c r="D489" s="175"/>
      <c r="E489" s="175"/>
      <c r="F489" s="175"/>
    </row>
    <row r="490" spans="1:6" x14ac:dyDescent="0.2">
      <c r="A490" s="175"/>
      <c r="B490" s="175"/>
      <c r="C490" s="175"/>
      <c r="D490" s="175"/>
      <c r="E490" s="175"/>
      <c r="F490" s="175"/>
    </row>
    <row r="491" spans="1:6" x14ac:dyDescent="0.2">
      <c r="A491" s="175"/>
      <c r="B491" s="175"/>
      <c r="C491" s="175"/>
      <c r="D491" s="175"/>
      <c r="E491" s="175"/>
      <c r="F491" s="175"/>
    </row>
    <row r="492" spans="1:6" x14ac:dyDescent="0.2">
      <c r="A492" s="175"/>
      <c r="B492" s="175"/>
      <c r="C492" s="175"/>
      <c r="D492" s="175"/>
      <c r="E492" s="175"/>
      <c r="F492" s="175"/>
    </row>
    <row r="493" spans="1:6" x14ac:dyDescent="0.2">
      <c r="A493" s="175"/>
      <c r="B493" s="175"/>
      <c r="C493" s="175"/>
      <c r="D493" s="175"/>
      <c r="E493" s="175"/>
      <c r="F493" s="175"/>
    </row>
    <row r="494" spans="1:6" x14ac:dyDescent="0.2">
      <c r="A494" s="175"/>
      <c r="B494" s="175"/>
      <c r="C494" s="175"/>
      <c r="D494" s="175"/>
      <c r="E494" s="175"/>
      <c r="F494" s="175"/>
    </row>
    <row r="495" spans="1:6" x14ac:dyDescent="0.2">
      <c r="A495" s="175"/>
      <c r="B495" s="175"/>
      <c r="C495" s="175"/>
      <c r="D495" s="175"/>
      <c r="E495" s="175"/>
      <c r="F495" s="175"/>
    </row>
    <row r="496" spans="1:6" x14ac:dyDescent="0.2">
      <c r="A496" s="175"/>
      <c r="B496" s="175"/>
      <c r="C496" s="175"/>
      <c r="D496" s="175"/>
      <c r="E496" s="175"/>
      <c r="F496" s="175"/>
    </row>
    <row r="497" spans="1:6" x14ac:dyDescent="0.2">
      <c r="A497" s="175"/>
      <c r="B497" s="175"/>
      <c r="C497" s="175"/>
      <c r="D497" s="175"/>
      <c r="E497" s="175"/>
      <c r="F497" s="175"/>
    </row>
    <row r="498" spans="1:6" x14ac:dyDescent="0.2">
      <c r="A498" s="175"/>
      <c r="B498" s="175"/>
      <c r="C498" s="175"/>
      <c r="D498" s="175"/>
      <c r="E498" s="175"/>
      <c r="F498" s="175"/>
    </row>
    <row r="499" spans="1:6" x14ac:dyDescent="0.2">
      <c r="A499" s="175"/>
      <c r="B499" s="175"/>
      <c r="C499" s="175"/>
      <c r="D499" s="175"/>
      <c r="E499" s="175"/>
      <c r="F499" s="175"/>
    </row>
    <row r="500" spans="1:6" x14ac:dyDescent="0.2">
      <c r="A500" s="175"/>
      <c r="B500" s="175"/>
      <c r="C500" s="175"/>
      <c r="D500" s="175"/>
      <c r="E500" s="175"/>
      <c r="F500" s="175"/>
    </row>
    <row r="501" spans="1:6" x14ac:dyDescent="0.2">
      <c r="A501" s="175"/>
      <c r="B501" s="175"/>
      <c r="C501" s="175"/>
      <c r="D501" s="175"/>
      <c r="E501" s="175"/>
      <c r="F501" s="175"/>
    </row>
    <row r="502" spans="1:6" x14ac:dyDescent="0.2">
      <c r="A502" s="175"/>
      <c r="B502" s="175"/>
      <c r="C502" s="175"/>
      <c r="D502" s="175"/>
      <c r="E502" s="175"/>
      <c r="F502" s="175"/>
    </row>
    <row r="503" spans="1:6" x14ac:dyDescent="0.2">
      <c r="A503" s="175"/>
      <c r="B503" s="175"/>
      <c r="C503" s="175"/>
      <c r="D503" s="175"/>
      <c r="E503" s="175"/>
      <c r="F503" s="175"/>
    </row>
    <row r="504" spans="1:6" x14ac:dyDescent="0.2">
      <c r="A504" s="175"/>
      <c r="B504" s="175"/>
      <c r="C504" s="175"/>
      <c r="D504" s="175"/>
      <c r="E504" s="175"/>
      <c r="F504" s="175"/>
    </row>
    <row r="505" spans="1:6" x14ac:dyDescent="0.2">
      <c r="A505" s="175"/>
      <c r="B505" s="175"/>
      <c r="C505" s="175"/>
      <c r="D505" s="175"/>
      <c r="E505" s="175"/>
      <c r="F505" s="175"/>
    </row>
    <row r="506" spans="1:6" x14ac:dyDescent="0.2">
      <c r="A506" s="175"/>
      <c r="B506" s="175"/>
      <c r="C506" s="175"/>
      <c r="D506" s="175"/>
      <c r="E506" s="175"/>
      <c r="F506" s="175"/>
    </row>
    <row r="507" spans="1:6" x14ac:dyDescent="0.2">
      <c r="A507" s="175"/>
      <c r="B507" s="175"/>
      <c r="C507" s="175"/>
      <c r="D507" s="175"/>
      <c r="E507" s="175"/>
      <c r="F507" s="175"/>
    </row>
    <row r="508" spans="1:6" x14ac:dyDescent="0.2">
      <c r="A508" s="175"/>
      <c r="B508" s="175"/>
      <c r="C508" s="175"/>
      <c r="D508" s="175"/>
      <c r="E508" s="175"/>
      <c r="F508" s="175"/>
    </row>
    <row r="509" spans="1:6" x14ac:dyDescent="0.2">
      <c r="A509" s="175"/>
      <c r="B509" s="175"/>
      <c r="C509" s="175"/>
      <c r="D509" s="175"/>
      <c r="E509" s="175"/>
      <c r="F509" s="175"/>
    </row>
    <row r="510" spans="1:6" x14ac:dyDescent="0.2">
      <c r="A510" s="175"/>
      <c r="B510" s="175"/>
      <c r="C510" s="175"/>
      <c r="D510" s="175"/>
      <c r="E510" s="175"/>
      <c r="F510" s="175"/>
    </row>
    <row r="511" spans="1:6" x14ac:dyDescent="0.2">
      <c r="A511" s="175"/>
      <c r="B511" s="175"/>
      <c r="C511" s="175"/>
      <c r="D511" s="175"/>
      <c r="E511" s="175"/>
      <c r="F511" s="175"/>
    </row>
    <row r="512" spans="1:6" x14ac:dyDescent="0.2">
      <c r="A512" s="175"/>
      <c r="B512" s="175"/>
      <c r="C512" s="175"/>
      <c r="D512" s="175"/>
      <c r="E512" s="175"/>
      <c r="F512" s="175"/>
    </row>
    <row r="513" spans="1:6" x14ac:dyDescent="0.2">
      <c r="A513" s="175"/>
      <c r="B513" s="175"/>
      <c r="C513" s="175"/>
      <c r="D513" s="175"/>
      <c r="E513" s="175"/>
      <c r="F513" s="175"/>
    </row>
    <row r="514" spans="1:6" x14ac:dyDescent="0.2">
      <c r="A514" s="175"/>
      <c r="B514" s="175"/>
      <c r="C514" s="175"/>
      <c r="D514" s="175"/>
      <c r="E514" s="175"/>
      <c r="F514" s="175"/>
    </row>
    <row r="515" spans="1:6" x14ac:dyDescent="0.2">
      <c r="A515" s="175"/>
      <c r="B515" s="175"/>
      <c r="C515" s="175"/>
      <c r="D515" s="175"/>
      <c r="E515" s="175"/>
      <c r="F515" s="175"/>
    </row>
    <row r="516" spans="1:6" x14ac:dyDescent="0.2">
      <c r="A516" s="175"/>
      <c r="B516" s="175"/>
      <c r="C516" s="175"/>
      <c r="D516" s="175"/>
      <c r="E516" s="175"/>
      <c r="F516" s="175"/>
    </row>
    <row r="517" spans="1:6" x14ac:dyDescent="0.2">
      <c r="A517" s="175"/>
      <c r="B517" s="175"/>
      <c r="C517" s="175"/>
      <c r="D517" s="175"/>
      <c r="E517" s="175"/>
      <c r="F517" s="175"/>
    </row>
    <row r="518" spans="1:6" x14ac:dyDescent="0.2">
      <c r="A518" s="175"/>
      <c r="B518" s="175"/>
      <c r="C518" s="175"/>
      <c r="D518" s="175"/>
      <c r="E518" s="175"/>
      <c r="F518" s="175"/>
    </row>
    <row r="519" spans="1:6" x14ac:dyDescent="0.2">
      <c r="A519" s="175"/>
      <c r="B519" s="175"/>
      <c r="C519" s="175"/>
      <c r="D519" s="175"/>
      <c r="E519" s="175"/>
      <c r="F519" s="175"/>
    </row>
    <row r="520" spans="1:6" x14ac:dyDescent="0.2">
      <c r="A520" s="175"/>
      <c r="B520" s="175"/>
      <c r="C520" s="175"/>
      <c r="D520" s="175"/>
      <c r="E520" s="175"/>
      <c r="F520" s="175"/>
    </row>
    <row r="521" spans="1:6" x14ac:dyDescent="0.2">
      <c r="A521" s="175"/>
      <c r="B521" s="175"/>
      <c r="C521" s="175"/>
      <c r="D521" s="175"/>
      <c r="E521" s="175"/>
      <c r="F521" s="175"/>
    </row>
    <row r="522" spans="1:6" x14ac:dyDescent="0.2">
      <c r="A522" s="175"/>
      <c r="B522" s="175"/>
      <c r="C522" s="175"/>
      <c r="D522" s="175"/>
      <c r="E522" s="175"/>
      <c r="F522" s="175"/>
    </row>
    <row r="523" spans="1:6" x14ac:dyDescent="0.2">
      <c r="A523" s="175"/>
      <c r="B523" s="175"/>
      <c r="C523" s="175"/>
      <c r="D523" s="175"/>
      <c r="E523" s="175"/>
      <c r="F523" s="175"/>
    </row>
    <row r="524" spans="1:6" x14ac:dyDescent="0.2">
      <c r="A524" s="175"/>
      <c r="B524" s="175"/>
      <c r="C524" s="175"/>
      <c r="D524" s="175"/>
      <c r="E524" s="175"/>
      <c r="F524" s="175"/>
    </row>
    <row r="525" spans="1:6" x14ac:dyDescent="0.2">
      <c r="A525" s="175"/>
      <c r="B525" s="175"/>
      <c r="C525" s="175"/>
      <c r="D525" s="175"/>
      <c r="E525" s="175"/>
      <c r="F525" s="175"/>
    </row>
    <row r="526" spans="1:6" x14ac:dyDescent="0.2">
      <c r="A526" s="175"/>
      <c r="B526" s="175"/>
      <c r="C526" s="175"/>
      <c r="D526" s="175"/>
      <c r="E526" s="175"/>
      <c r="F526" s="175"/>
    </row>
    <row r="527" spans="1:6" x14ac:dyDescent="0.2">
      <c r="A527" s="175"/>
      <c r="B527" s="175"/>
      <c r="C527" s="175"/>
      <c r="D527" s="175"/>
      <c r="E527" s="175"/>
      <c r="F527" s="175"/>
    </row>
    <row r="528" spans="1:6" x14ac:dyDescent="0.2">
      <c r="A528" s="175"/>
      <c r="B528" s="175"/>
      <c r="C528" s="175"/>
      <c r="D528" s="175"/>
      <c r="E528" s="175"/>
      <c r="F528" s="175"/>
    </row>
    <row r="529" spans="1:6" x14ac:dyDescent="0.2">
      <c r="A529" s="175"/>
      <c r="B529" s="175"/>
      <c r="C529" s="175"/>
      <c r="D529" s="175"/>
      <c r="E529" s="175"/>
      <c r="F529" s="175"/>
    </row>
    <row r="530" spans="1:6" x14ac:dyDescent="0.2">
      <c r="A530" s="175"/>
      <c r="B530" s="175"/>
      <c r="C530" s="175"/>
      <c r="D530" s="175"/>
      <c r="E530" s="175"/>
      <c r="F530" s="175"/>
    </row>
    <row r="531" spans="1:6" x14ac:dyDescent="0.2">
      <c r="A531" s="175"/>
      <c r="B531" s="175"/>
      <c r="C531" s="175"/>
      <c r="D531" s="175"/>
      <c r="E531" s="175"/>
      <c r="F531" s="175"/>
    </row>
    <row r="532" spans="1:6" x14ac:dyDescent="0.2">
      <c r="A532" s="175"/>
      <c r="B532" s="175"/>
      <c r="C532" s="175"/>
      <c r="D532" s="175"/>
      <c r="E532" s="175"/>
      <c r="F532" s="175"/>
    </row>
    <row r="533" spans="1:6" x14ac:dyDescent="0.2">
      <c r="A533" s="175"/>
      <c r="B533" s="175"/>
      <c r="C533" s="175"/>
      <c r="D533" s="175"/>
      <c r="E533" s="175"/>
      <c r="F533" s="175"/>
    </row>
    <row r="534" spans="1:6" x14ac:dyDescent="0.2">
      <c r="A534" s="175"/>
      <c r="B534" s="175"/>
      <c r="C534" s="175"/>
      <c r="D534" s="175"/>
      <c r="E534" s="175"/>
      <c r="F534" s="175"/>
    </row>
    <row r="535" spans="1:6" x14ac:dyDescent="0.2">
      <c r="A535" s="175"/>
      <c r="B535" s="175"/>
      <c r="C535" s="175"/>
      <c r="D535" s="175"/>
      <c r="E535" s="175"/>
      <c r="F535" s="175"/>
    </row>
    <row r="536" spans="1:6" x14ac:dyDescent="0.2">
      <c r="A536" s="175"/>
      <c r="B536" s="175"/>
      <c r="C536" s="175"/>
      <c r="D536" s="175"/>
      <c r="E536" s="175"/>
      <c r="F536" s="175"/>
    </row>
    <row r="537" spans="1:6" x14ac:dyDescent="0.2">
      <c r="A537" s="175"/>
      <c r="B537" s="175"/>
      <c r="C537" s="175"/>
      <c r="D537" s="175"/>
      <c r="E537" s="175"/>
      <c r="F537" s="175"/>
    </row>
    <row r="538" spans="1:6" x14ac:dyDescent="0.2">
      <c r="A538" s="175"/>
      <c r="B538" s="175"/>
      <c r="C538" s="175"/>
      <c r="D538" s="175"/>
      <c r="E538" s="175"/>
      <c r="F538" s="175"/>
    </row>
    <row r="539" spans="1:6" x14ac:dyDescent="0.2">
      <c r="A539" s="175"/>
      <c r="B539" s="175"/>
      <c r="C539" s="175"/>
      <c r="D539" s="175"/>
      <c r="E539" s="175"/>
      <c r="F539" s="175"/>
    </row>
    <row r="540" spans="1:6" x14ac:dyDescent="0.2">
      <c r="A540" s="175"/>
      <c r="B540" s="175"/>
      <c r="C540" s="175"/>
      <c r="D540" s="175"/>
      <c r="E540" s="175"/>
      <c r="F540" s="175"/>
    </row>
    <row r="541" spans="1:6" x14ac:dyDescent="0.2">
      <c r="A541" s="175"/>
      <c r="B541" s="175"/>
      <c r="C541" s="175"/>
      <c r="D541" s="175"/>
      <c r="E541" s="175"/>
      <c r="F541" s="175"/>
    </row>
    <row r="542" spans="1:6" x14ac:dyDescent="0.2">
      <c r="A542" s="175"/>
      <c r="B542" s="175"/>
      <c r="C542" s="175"/>
      <c r="D542" s="175"/>
      <c r="E542" s="175"/>
      <c r="F542" s="175"/>
    </row>
    <row r="543" spans="1:6" x14ac:dyDescent="0.2">
      <c r="A543" s="175"/>
      <c r="B543" s="175"/>
      <c r="C543" s="175"/>
      <c r="D543" s="175"/>
      <c r="E543" s="175"/>
      <c r="F543" s="175"/>
    </row>
    <row r="544" spans="1:6" x14ac:dyDescent="0.2">
      <c r="A544" s="175"/>
      <c r="B544" s="175"/>
      <c r="C544" s="175"/>
      <c r="D544" s="175"/>
      <c r="E544" s="175"/>
      <c r="F544" s="175"/>
    </row>
    <row r="545" spans="1:6" x14ac:dyDescent="0.2">
      <c r="A545" s="175"/>
      <c r="B545" s="175"/>
      <c r="C545" s="175"/>
      <c r="D545" s="175"/>
      <c r="E545" s="175"/>
      <c r="F545" s="175"/>
    </row>
    <row r="546" spans="1:6" x14ac:dyDescent="0.2">
      <c r="A546" s="175"/>
      <c r="B546" s="175"/>
      <c r="C546" s="175"/>
      <c r="D546" s="175"/>
      <c r="E546" s="175"/>
      <c r="F546" s="175"/>
    </row>
    <row r="547" spans="1:6" x14ac:dyDescent="0.2">
      <c r="A547" s="175"/>
      <c r="B547" s="175"/>
      <c r="C547" s="175"/>
      <c r="D547" s="175"/>
      <c r="E547" s="175"/>
      <c r="F547" s="175"/>
    </row>
    <row r="548" spans="1:6" x14ac:dyDescent="0.2">
      <c r="A548" s="175"/>
      <c r="B548" s="175"/>
      <c r="C548" s="175"/>
      <c r="D548" s="175"/>
      <c r="E548" s="175"/>
      <c r="F548" s="175"/>
    </row>
    <row r="549" spans="1:6" x14ac:dyDescent="0.2">
      <c r="A549" s="175"/>
      <c r="B549" s="175"/>
      <c r="C549" s="175"/>
      <c r="D549" s="175"/>
      <c r="E549" s="175"/>
      <c r="F549" s="175"/>
    </row>
    <row r="550" spans="1:6" x14ac:dyDescent="0.2">
      <c r="A550" s="175"/>
      <c r="B550" s="175"/>
      <c r="C550" s="175"/>
      <c r="D550" s="175"/>
      <c r="E550" s="175"/>
      <c r="F550" s="175"/>
    </row>
    <row r="551" spans="1:6" x14ac:dyDescent="0.2">
      <c r="A551" s="175"/>
      <c r="B551" s="175"/>
      <c r="C551" s="175"/>
      <c r="D551" s="175"/>
      <c r="E551" s="175"/>
      <c r="F551" s="175"/>
    </row>
    <row r="552" spans="1:6" x14ac:dyDescent="0.2">
      <c r="A552" s="175"/>
      <c r="B552" s="175"/>
      <c r="C552" s="175"/>
      <c r="D552" s="175"/>
      <c r="E552" s="175"/>
      <c r="F552" s="175"/>
    </row>
    <row r="553" spans="1:6" x14ac:dyDescent="0.2">
      <c r="A553" s="175"/>
      <c r="B553" s="175"/>
      <c r="C553" s="175"/>
      <c r="D553" s="175"/>
      <c r="E553" s="175"/>
      <c r="F553" s="175"/>
    </row>
    <row r="554" spans="1:6" x14ac:dyDescent="0.2">
      <c r="A554" s="175"/>
      <c r="B554" s="175"/>
      <c r="C554" s="175"/>
      <c r="D554" s="175"/>
      <c r="E554" s="175"/>
      <c r="F554" s="175"/>
    </row>
    <row r="555" spans="1:6" x14ac:dyDescent="0.2">
      <c r="A555" s="175"/>
      <c r="B555" s="175"/>
      <c r="C555" s="175"/>
      <c r="D555" s="175"/>
      <c r="E555" s="175"/>
      <c r="F555" s="175"/>
    </row>
    <row r="556" spans="1:6" x14ac:dyDescent="0.2">
      <c r="A556" s="175"/>
      <c r="B556" s="175"/>
      <c r="C556" s="175"/>
      <c r="D556" s="175"/>
      <c r="E556" s="175"/>
      <c r="F556" s="175"/>
    </row>
    <row r="557" spans="1:6" x14ac:dyDescent="0.2">
      <c r="A557" s="175"/>
      <c r="B557" s="175"/>
      <c r="C557" s="175"/>
      <c r="D557" s="175"/>
      <c r="E557" s="175"/>
      <c r="F557" s="175"/>
    </row>
    <row r="558" spans="1:6" x14ac:dyDescent="0.2">
      <c r="A558" s="175"/>
      <c r="B558" s="175"/>
      <c r="C558" s="175"/>
      <c r="D558" s="175"/>
      <c r="E558" s="175"/>
      <c r="F558" s="175"/>
    </row>
    <row r="559" spans="1:6" x14ac:dyDescent="0.2">
      <c r="A559" s="175"/>
      <c r="B559" s="175"/>
      <c r="C559" s="175"/>
      <c r="D559" s="175"/>
      <c r="E559" s="175"/>
      <c r="F559" s="175"/>
    </row>
    <row r="560" spans="1:6" x14ac:dyDescent="0.2">
      <c r="A560" s="175"/>
      <c r="B560" s="175"/>
      <c r="C560" s="175"/>
      <c r="D560" s="175"/>
      <c r="E560" s="175"/>
      <c r="F560" s="175"/>
    </row>
    <row r="561" spans="1:6" x14ac:dyDescent="0.2">
      <c r="A561" s="175"/>
      <c r="B561" s="175"/>
      <c r="C561" s="175"/>
      <c r="D561" s="175"/>
      <c r="E561" s="175"/>
      <c r="F561" s="175"/>
    </row>
    <row r="562" spans="1:6" x14ac:dyDescent="0.2">
      <c r="A562" s="175"/>
      <c r="B562" s="175"/>
      <c r="C562" s="175"/>
      <c r="D562" s="175"/>
      <c r="E562" s="175"/>
      <c r="F562" s="175"/>
    </row>
    <row r="563" spans="1:6" x14ac:dyDescent="0.2">
      <c r="A563" s="175"/>
      <c r="B563" s="175"/>
      <c r="C563" s="175"/>
      <c r="D563" s="175"/>
      <c r="E563" s="175"/>
      <c r="F563" s="175"/>
    </row>
    <row r="564" spans="1:6" x14ac:dyDescent="0.2">
      <c r="A564" s="175"/>
      <c r="B564" s="175"/>
      <c r="C564" s="175"/>
      <c r="D564" s="175"/>
      <c r="E564" s="175"/>
      <c r="F564" s="175"/>
    </row>
    <row r="565" spans="1:6" x14ac:dyDescent="0.2">
      <c r="A565" s="175"/>
      <c r="B565" s="175"/>
      <c r="C565" s="175"/>
      <c r="D565" s="175"/>
      <c r="E565" s="175"/>
      <c r="F565" s="175"/>
    </row>
    <row r="566" spans="1:6" x14ac:dyDescent="0.2">
      <c r="A566" s="175"/>
      <c r="B566" s="175"/>
      <c r="C566" s="175"/>
      <c r="D566" s="175"/>
      <c r="E566" s="175"/>
      <c r="F566" s="175"/>
    </row>
    <row r="567" spans="1:6" x14ac:dyDescent="0.2">
      <c r="A567" s="175"/>
      <c r="B567" s="175"/>
      <c r="C567" s="175"/>
      <c r="D567" s="175"/>
      <c r="E567" s="175"/>
      <c r="F567" s="175"/>
    </row>
    <row r="568" spans="1:6" x14ac:dyDescent="0.2">
      <c r="A568" s="175"/>
      <c r="B568" s="175"/>
      <c r="C568" s="175"/>
      <c r="D568" s="175"/>
      <c r="E568" s="175"/>
      <c r="F568" s="175"/>
    </row>
    <row r="569" spans="1:6" x14ac:dyDescent="0.2">
      <c r="A569" s="175"/>
      <c r="B569" s="175"/>
      <c r="C569" s="175"/>
      <c r="D569" s="175"/>
      <c r="E569" s="175"/>
      <c r="F569" s="175"/>
    </row>
    <row r="570" spans="1:6" x14ac:dyDescent="0.2">
      <c r="A570" s="175"/>
      <c r="B570" s="175"/>
      <c r="C570" s="175"/>
      <c r="D570" s="175"/>
      <c r="E570" s="175"/>
      <c r="F570" s="175"/>
    </row>
    <row r="571" spans="1:6" x14ac:dyDescent="0.2">
      <c r="A571" s="175"/>
      <c r="B571" s="175"/>
      <c r="C571" s="175"/>
      <c r="D571" s="175"/>
      <c r="E571" s="175"/>
      <c r="F571" s="175"/>
    </row>
    <row r="572" spans="1:6" x14ac:dyDescent="0.2">
      <c r="A572" s="175"/>
      <c r="B572" s="175"/>
      <c r="C572" s="175"/>
      <c r="D572" s="175"/>
      <c r="E572" s="175"/>
      <c r="F572" s="175"/>
    </row>
    <row r="573" spans="1:6" x14ac:dyDescent="0.2">
      <c r="A573" s="175"/>
      <c r="B573" s="175"/>
      <c r="C573" s="175"/>
      <c r="D573" s="175"/>
      <c r="E573" s="175"/>
      <c r="F573" s="175"/>
    </row>
    <row r="574" spans="1:6" x14ac:dyDescent="0.2">
      <c r="A574" s="175"/>
      <c r="B574" s="175"/>
      <c r="C574" s="175"/>
      <c r="D574" s="175"/>
      <c r="E574" s="175"/>
      <c r="F574" s="175"/>
    </row>
    <row r="575" spans="1:6" x14ac:dyDescent="0.2">
      <c r="A575" s="175"/>
      <c r="B575" s="175"/>
      <c r="C575" s="175"/>
      <c r="D575" s="175"/>
      <c r="E575" s="175"/>
      <c r="F575" s="175"/>
    </row>
    <row r="576" spans="1:6" x14ac:dyDescent="0.2">
      <c r="A576" s="175"/>
      <c r="B576" s="175"/>
      <c r="C576" s="175"/>
      <c r="D576" s="175"/>
      <c r="E576" s="175"/>
      <c r="F576" s="175"/>
    </row>
    <row r="577" spans="1:6" x14ac:dyDescent="0.2">
      <c r="A577" s="175"/>
      <c r="B577" s="175"/>
      <c r="C577" s="175"/>
      <c r="D577" s="175"/>
      <c r="E577" s="175"/>
      <c r="F577" s="175"/>
    </row>
    <row r="578" spans="1:6" x14ac:dyDescent="0.2">
      <c r="A578" s="175"/>
      <c r="B578" s="175"/>
      <c r="C578" s="175"/>
      <c r="D578" s="175"/>
      <c r="E578" s="175"/>
      <c r="F578" s="175"/>
    </row>
    <row r="579" spans="1:6" x14ac:dyDescent="0.2">
      <c r="A579" s="175"/>
      <c r="B579" s="175"/>
      <c r="C579" s="175"/>
      <c r="D579" s="175"/>
      <c r="E579" s="175"/>
      <c r="F579" s="175"/>
    </row>
    <row r="580" spans="1:6" x14ac:dyDescent="0.2">
      <c r="A580" s="175"/>
      <c r="B580" s="175"/>
      <c r="C580" s="175"/>
      <c r="D580" s="175"/>
      <c r="E580" s="175"/>
      <c r="F580" s="175"/>
    </row>
    <row r="581" spans="1:6" x14ac:dyDescent="0.2">
      <c r="A581" s="175"/>
      <c r="B581" s="175"/>
      <c r="C581" s="175"/>
      <c r="D581" s="175"/>
      <c r="E581" s="175"/>
      <c r="F581" s="175"/>
    </row>
    <row r="582" spans="1:6" x14ac:dyDescent="0.2">
      <c r="A582" s="175"/>
      <c r="B582" s="175"/>
      <c r="C582" s="175"/>
      <c r="D582" s="175"/>
      <c r="E582" s="175"/>
      <c r="F582" s="175"/>
    </row>
    <row r="583" spans="1:6" x14ac:dyDescent="0.2">
      <c r="A583" s="175"/>
      <c r="B583" s="175"/>
      <c r="C583" s="175"/>
      <c r="D583" s="175"/>
      <c r="E583" s="175"/>
      <c r="F583" s="175"/>
    </row>
    <row r="584" spans="1:6" x14ac:dyDescent="0.2">
      <c r="A584" s="175"/>
      <c r="B584" s="175"/>
      <c r="C584" s="175"/>
      <c r="D584" s="175"/>
      <c r="E584" s="175"/>
      <c r="F584" s="175"/>
    </row>
    <row r="585" spans="1:6" x14ac:dyDescent="0.2">
      <c r="A585" s="175"/>
      <c r="B585" s="175"/>
      <c r="C585" s="175"/>
      <c r="D585" s="175"/>
      <c r="E585" s="175"/>
      <c r="F585" s="175"/>
    </row>
    <row r="586" spans="1:6" x14ac:dyDescent="0.2">
      <c r="A586" s="175"/>
      <c r="B586" s="175"/>
      <c r="C586" s="175"/>
      <c r="D586" s="175"/>
      <c r="E586" s="175"/>
      <c r="F586" s="175"/>
    </row>
    <row r="587" spans="1:6" x14ac:dyDescent="0.2">
      <c r="A587" s="175"/>
      <c r="B587" s="175"/>
      <c r="C587" s="175"/>
      <c r="D587" s="175"/>
      <c r="E587" s="175"/>
      <c r="F587" s="175"/>
    </row>
    <row r="588" spans="1:6" x14ac:dyDescent="0.2">
      <c r="A588" s="175"/>
      <c r="B588" s="175"/>
      <c r="C588" s="175"/>
      <c r="D588" s="175"/>
      <c r="E588" s="175"/>
      <c r="F588" s="175"/>
    </row>
    <row r="589" spans="1:6" x14ac:dyDescent="0.2">
      <c r="A589" s="175"/>
      <c r="B589" s="175"/>
      <c r="C589" s="175"/>
      <c r="D589" s="175"/>
      <c r="E589" s="175"/>
      <c r="F589" s="175"/>
    </row>
    <row r="590" spans="1:6" x14ac:dyDescent="0.2">
      <c r="A590" s="175"/>
      <c r="B590" s="175"/>
      <c r="C590" s="175"/>
      <c r="D590" s="175"/>
      <c r="E590" s="175"/>
      <c r="F590" s="175"/>
    </row>
    <row r="591" spans="1:6" x14ac:dyDescent="0.2">
      <c r="A591" s="175"/>
      <c r="B591" s="175"/>
      <c r="C591" s="175"/>
      <c r="D591" s="175"/>
      <c r="E591" s="175"/>
      <c r="F591" s="175"/>
    </row>
    <row r="592" spans="1:6" x14ac:dyDescent="0.2">
      <c r="A592" s="175"/>
      <c r="B592" s="175"/>
      <c r="C592" s="175"/>
      <c r="D592" s="175"/>
      <c r="E592" s="175"/>
      <c r="F592" s="175"/>
    </row>
    <row r="593" spans="1:6" x14ac:dyDescent="0.2">
      <c r="A593" s="175"/>
      <c r="B593" s="175"/>
      <c r="C593" s="175"/>
      <c r="D593" s="175"/>
      <c r="E593" s="175"/>
      <c r="F593" s="175"/>
    </row>
    <row r="594" spans="1:6" x14ac:dyDescent="0.2">
      <c r="A594" s="175"/>
      <c r="B594" s="175"/>
      <c r="C594" s="175"/>
      <c r="D594" s="175"/>
      <c r="E594" s="175"/>
      <c r="F594" s="175"/>
    </row>
    <row r="595" spans="1:6" x14ac:dyDescent="0.2">
      <c r="A595" s="175"/>
      <c r="B595" s="175"/>
      <c r="C595" s="175"/>
      <c r="D595" s="175"/>
      <c r="E595" s="175"/>
      <c r="F595" s="175"/>
    </row>
    <row r="596" spans="1:6" x14ac:dyDescent="0.2">
      <c r="A596" s="175"/>
      <c r="B596" s="175"/>
      <c r="C596" s="175"/>
      <c r="D596" s="175"/>
      <c r="E596" s="175"/>
      <c r="F596" s="175"/>
    </row>
    <row r="597" spans="1:6" x14ac:dyDescent="0.2">
      <c r="A597" s="175"/>
      <c r="B597" s="175"/>
      <c r="C597" s="175"/>
      <c r="D597" s="175"/>
      <c r="E597" s="175"/>
      <c r="F597" s="175"/>
    </row>
    <row r="598" spans="1:6" x14ac:dyDescent="0.2">
      <c r="A598" s="175"/>
      <c r="B598" s="175"/>
      <c r="C598" s="175"/>
      <c r="D598" s="175"/>
      <c r="E598" s="175"/>
      <c r="F598" s="175"/>
    </row>
    <row r="599" spans="1:6" x14ac:dyDescent="0.2">
      <c r="A599" s="175"/>
      <c r="B599" s="175"/>
      <c r="C599" s="175"/>
      <c r="D599" s="175"/>
      <c r="E599" s="175"/>
      <c r="F599" s="175"/>
    </row>
    <row r="600" spans="1:6" x14ac:dyDescent="0.2">
      <c r="A600" s="175"/>
      <c r="B600" s="175"/>
      <c r="C600" s="175"/>
      <c r="D600" s="175"/>
      <c r="E600" s="175"/>
      <c r="F600" s="175"/>
    </row>
    <row r="601" spans="1:6" x14ac:dyDescent="0.2">
      <c r="A601" s="175"/>
      <c r="B601" s="175"/>
      <c r="C601" s="175"/>
      <c r="D601" s="175"/>
      <c r="E601" s="175"/>
      <c r="F601" s="175"/>
    </row>
    <row r="602" spans="1:6" x14ac:dyDescent="0.2">
      <c r="A602" s="175"/>
      <c r="B602" s="175"/>
      <c r="C602" s="175"/>
      <c r="D602" s="175"/>
      <c r="E602" s="175"/>
      <c r="F602" s="175"/>
    </row>
    <row r="603" spans="1:6" x14ac:dyDescent="0.2">
      <c r="A603" s="175"/>
      <c r="B603" s="175"/>
      <c r="C603" s="175"/>
      <c r="D603" s="175"/>
      <c r="E603" s="175"/>
      <c r="F603" s="175"/>
    </row>
    <row r="604" spans="1:6" x14ac:dyDescent="0.2">
      <c r="A604" s="175"/>
      <c r="B604" s="175"/>
      <c r="C604" s="175"/>
      <c r="D604" s="175"/>
      <c r="E604" s="175"/>
      <c r="F604" s="175"/>
    </row>
    <row r="605" spans="1:6" x14ac:dyDescent="0.2">
      <c r="A605" s="175"/>
      <c r="B605" s="175"/>
      <c r="C605" s="175"/>
      <c r="D605" s="175"/>
      <c r="E605" s="175"/>
      <c r="F605" s="175"/>
    </row>
    <row r="606" spans="1:6" x14ac:dyDescent="0.2">
      <c r="A606" s="175"/>
      <c r="B606" s="175"/>
      <c r="C606" s="175"/>
      <c r="D606" s="175"/>
      <c r="E606" s="175"/>
      <c r="F606" s="175"/>
    </row>
    <row r="607" spans="1:6" x14ac:dyDescent="0.2">
      <c r="A607" s="175"/>
      <c r="B607" s="175"/>
      <c r="C607" s="175"/>
      <c r="D607" s="175"/>
      <c r="E607" s="175"/>
      <c r="F607" s="175"/>
    </row>
    <row r="608" spans="1:6" x14ac:dyDescent="0.2">
      <c r="A608" s="175"/>
      <c r="B608" s="175"/>
      <c r="C608" s="175"/>
      <c r="D608" s="175"/>
      <c r="E608" s="175"/>
      <c r="F608" s="175"/>
    </row>
    <row r="609" spans="1:6" x14ac:dyDescent="0.2">
      <c r="A609" s="175"/>
      <c r="B609" s="175"/>
      <c r="C609" s="175"/>
      <c r="D609" s="175"/>
      <c r="E609" s="175"/>
      <c r="F609" s="175"/>
    </row>
    <row r="610" spans="1:6" x14ac:dyDescent="0.2">
      <c r="A610" s="175"/>
      <c r="B610" s="175"/>
      <c r="C610" s="175"/>
      <c r="D610" s="175"/>
      <c r="E610" s="175"/>
      <c r="F610" s="175"/>
    </row>
    <row r="611" spans="1:6" x14ac:dyDescent="0.2">
      <c r="A611" s="175"/>
      <c r="B611" s="175"/>
      <c r="C611" s="175"/>
      <c r="D611" s="175"/>
      <c r="E611" s="175"/>
      <c r="F611" s="175"/>
    </row>
    <row r="612" spans="1:6" x14ac:dyDescent="0.2">
      <c r="A612" s="175"/>
      <c r="B612" s="175"/>
      <c r="C612" s="175"/>
      <c r="D612" s="175"/>
      <c r="E612" s="175"/>
      <c r="F612" s="175"/>
    </row>
    <row r="613" spans="1:6" x14ac:dyDescent="0.2">
      <c r="A613" s="175"/>
      <c r="B613" s="175"/>
      <c r="C613" s="175"/>
      <c r="D613" s="175"/>
      <c r="E613" s="175"/>
      <c r="F613" s="175"/>
    </row>
    <row r="614" spans="1:6" x14ac:dyDescent="0.2">
      <c r="A614" s="175"/>
      <c r="B614" s="175"/>
      <c r="C614" s="175"/>
      <c r="D614" s="175"/>
      <c r="E614" s="175"/>
      <c r="F614" s="175"/>
    </row>
    <row r="615" spans="1:6" x14ac:dyDescent="0.2">
      <c r="A615" s="175"/>
      <c r="B615" s="175"/>
      <c r="C615" s="175"/>
      <c r="D615" s="175"/>
      <c r="E615" s="175"/>
      <c r="F615" s="175"/>
    </row>
    <row r="616" spans="1:6" x14ac:dyDescent="0.2">
      <c r="A616" s="175"/>
      <c r="B616" s="175"/>
      <c r="C616" s="175"/>
      <c r="D616" s="175"/>
      <c r="E616" s="175"/>
      <c r="F616" s="175"/>
    </row>
    <row r="617" spans="1:6" x14ac:dyDescent="0.2">
      <c r="A617" s="175"/>
      <c r="B617" s="175"/>
      <c r="C617" s="175"/>
      <c r="D617" s="175"/>
      <c r="E617" s="175"/>
      <c r="F617" s="175"/>
    </row>
    <row r="618" spans="1:6" x14ac:dyDescent="0.2">
      <c r="A618" s="175"/>
      <c r="B618" s="175"/>
      <c r="C618" s="175"/>
      <c r="D618" s="175"/>
      <c r="E618" s="175"/>
      <c r="F618" s="175"/>
    </row>
    <row r="619" spans="1:6" x14ac:dyDescent="0.2">
      <c r="A619" s="175"/>
      <c r="B619" s="175"/>
      <c r="C619" s="175"/>
      <c r="D619" s="175"/>
      <c r="E619" s="175"/>
      <c r="F619" s="175"/>
    </row>
    <row r="620" spans="1:6" x14ac:dyDescent="0.2">
      <c r="A620" s="175"/>
      <c r="B620" s="175"/>
      <c r="C620" s="175"/>
      <c r="D620" s="175"/>
      <c r="E620" s="175"/>
      <c r="F620" s="175"/>
    </row>
    <row r="621" spans="1:6" x14ac:dyDescent="0.2">
      <c r="A621" s="175"/>
      <c r="B621" s="175"/>
      <c r="C621" s="175"/>
      <c r="D621" s="175"/>
      <c r="E621" s="175"/>
      <c r="F621" s="175"/>
    </row>
    <row r="622" spans="1:6" x14ac:dyDescent="0.2">
      <c r="A622" s="175"/>
      <c r="B622" s="175"/>
      <c r="C622" s="175"/>
      <c r="D622" s="175"/>
      <c r="E622" s="175"/>
      <c r="F622" s="175"/>
    </row>
    <row r="623" spans="1:6" x14ac:dyDescent="0.2">
      <c r="A623" s="175"/>
      <c r="B623" s="175"/>
      <c r="C623" s="175"/>
      <c r="D623" s="175"/>
      <c r="E623" s="175"/>
      <c r="F623" s="175"/>
    </row>
    <row r="624" spans="1:6" x14ac:dyDescent="0.2">
      <c r="A624" s="175"/>
      <c r="B624" s="175"/>
      <c r="C624" s="175"/>
      <c r="D624" s="175"/>
      <c r="E624" s="175"/>
      <c r="F624" s="175"/>
    </row>
    <row r="625" spans="1:6" x14ac:dyDescent="0.2">
      <c r="A625" s="175"/>
      <c r="B625" s="175"/>
      <c r="C625" s="175"/>
      <c r="D625" s="175"/>
      <c r="E625" s="175"/>
      <c r="F625" s="175"/>
    </row>
    <row r="626" spans="1:6" x14ac:dyDescent="0.2">
      <c r="A626" s="175"/>
      <c r="B626" s="175"/>
      <c r="C626" s="175"/>
      <c r="D626" s="175"/>
      <c r="E626" s="175"/>
      <c r="F626" s="175"/>
    </row>
    <row r="627" spans="1:6" x14ac:dyDescent="0.2">
      <c r="A627" s="175"/>
      <c r="B627" s="175"/>
      <c r="C627" s="175"/>
      <c r="D627" s="175"/>
      <c r="E627" s="175"/>
      <c r="F627" s="175"/>
    </row>
    <row r="628" spans="1:6" x14ac:dyDescent="0.2">
      <c r="A628" s="175"/>
      <c r="B628" s="175"/>
      <c r="C628" s="175"/>
      <c r="D628" s="175"/>
      <c r="E628" s="175"/>
      <c r="F628" s="175"/>
    </row>
    <row r="629" spans="1:6" x14ac:dyDescent="0.2">
      <c r="A629" s="175"/>
      <c r="B629" s="175"/>
      <c r="C629" s="175"/>
      <c r="D629" s="175"/>
      <c r="E629" s="175"/>
      <c r="F629" s="175"/>
    </row>
    <row r="630" spans="1:6" x14ac:dyDescent="0.2">
      <c r="A630" s="175"/>
      <c r="B630" s="175"/>
      <c r="C630" s="175"/>
      <c r="D630" s="175"/>
      <c r="E630" s="175"/>
      <c r="F630" s="175"/>
    </row>
    <row r="631" spans="1:6" x14ac:dyDescent="0.2">
      <c r="A631" s="175"/>
      <c r="B631" s="175"/>
      <c r="C631" s="175"/>
      <c r="D631" s="175"/>
      <c r="E631" s="175"/>
      <c r="F631" s="175"/>
    </row>
    <row r="632" spans="1:6" x14ac:dyDescent="0.2">
      <c r="A632" s="175"/>
      <c r="B632" s="175"/>
      <c r="C632" s="175"/>
      <c r="D632" s="175"/>
      <c r="E632" s="175"/>
      <c r="F632" s="175"/>
    </row>
    <row r="633" spans="1:6" x14ac:dyDescent="0.2">
      <c r="A633" s="175"/>
      <c r="B633" s="175"/>
      <c r="C633" s="175"/>
      <c r="D633" s="175"/>
      <c r="E633" s="175"/>
      <c r="F633" s="175"/>
    </row>
    <row r="634" spans="1:6" x14ac:dyDescent="0.2">
      <c r="A634" s="175"/>
      <c r="B634" s="175"/>
      <c r="C634" s="175"/>
      <c r="D634" s="175"/>
      <c r="E634" s="175"/>
      <c r="F634" s="175"/>
    </row>
    <row r="635" spans="1:6" x14ac:dyDescent="0.2">
      <c r="A635" s="175"/>
      <c r="B635" s="175"/>
      <c r="C635" s="175"/>
      <c r="D635" s="175"/>
      <c r="E635" s="175"/>
      <c r="F635" s="175"/>
    </row>
    <row r="636" spans="1:6" x14ac:dyDescent="0.2">
      <c r="A636" s="175"/>
      <c r="B636" s="175"/>
      <c r="C636" s="175"/>
      <c r="D636" s="175"/>
      <c r="E636" s="175"/>
      <c r="F636" s="175"/>
    </row>
    <row r="637" spans="1:6" x14ac:dyDescent="0.2">
      <c r="A637" s="175"/>
      <c r="B637" s="175"/>
      <c r="C637" s="175"/>
      <c r="D637" s="175"/>
      <c r="E637" s="175"/>
      <c r="F637" s="175"/>
    </row>
    <row r="638" spans="1:6" x14ac:dyDescent="0.2">
      <c r="A638" s="175"/>
      <c r="B638" s="175"/>
      <c r="C638" s="175"/>
      <c r="D638" s="175"/>
      <c r="E638" s="175"/>
      <c r="F638" s="175"/>
    </row>
    <row r="639" spans="1:6" x14ac:dyDescent="0.2">
      <c r="A639" s="175"/>
      <c r="B639" s="175"/>
      <c r="C639" s="175"/>
      <c r="D639" s="175"/>
      <c r="E639" s="175"/>
      <c r="F639" s="175"/>
    </row>
    <row r="640" spans="1:6" x14ac:dyDescent="0.2">
      <c r="A640" s="175"/>
      <c r="B640" s="175"/>
      <c r="C640" s="175"/>
      <c r="D640" s="175"/>
      <c r="E640" s="175"/>
      <c r="F640" s="175"/>
    </row>
    <row r="641" spans="1:6" x14ac:dyDescent="0.2">
      <c r="A641" s="175"/>
      <c r="B641" s="175"/>
      <c r="C641" s="175"/>
      <c r="D641" s="175"/>
      <c r="E641" s="175"/>
      <c r="F641" s="175"/>
    </row>
    <row r="642" spans="1:6" x14ac:dyDescent="0.2">
      <c r="A642" s="175"/>
      <c r="B642" s="175"/>
      <c r="C642" s="175"/>
      <c r="D642" s="175"/>
      <c r="E642" s="175"/>
      <c r="F642" s="175"/>
    </row>
    <row r="643" spans="1:6" x14ac:dyDescent="0.2">
      <c r="A643" s="175"/>
      <c r="B643" s="175"/>
      <c r="C643" s="175"/>
      <c r="D643" s="175"/>
      <c r="E643" s="175"/>
      <c r="F643" s="175"/>
    </row>
    <row r="644" spans="1:6" x14ac:dyDescent="0.2">
      <c r="A644" s="175"/>
      <c r="B644" s="175"/>
      <c r="C644" s="175"/>
      <c r="D644" s="175"/>
      <c r="E644" s="175"/>
      <c r="F644" s="175"/>
    </row>
    <row r="645" spans="1:6" x14ac:dyDescent="0.2">
      <c r="A645" s="175"/>
      <c r="B645" s="175"/>
      <c r="C645" s="175"/>
      <c r="D645" s="175"/>
      <c r="E645" s="175"/>
      <c r="F645" s="175"/>
    </row>
    <row r="646" spans="1:6" x14ac:dyDescent="0.2">
      <c r="A646" s="175"/>
      <c r="B646" s="175"/>
      <c r="C646" s="175"/>
      <c r="D646" s="175"/>
      <c r="E646" s="175"/>
      <c r="F646" s="175"/>
    </row>
    <row r="647" spans="1:6" x14ac:dyDescent="0.2">
      <c r="A647" s="175"/>
      <c r="B647" s="175"/>
      <c r="C647" s="175"/>
      <c r="D647" s="175"/>
      <c r="E647" s="175"/>
      <c r="F647" s="175"/>
    </row>
    <row r="648" spans="1:6" x14ac:dyDescent="0.2">
      <c r="A648" s="175"/>
      <c r="B648" s="175"/>
      <c r="C648" s="175"/>
      <c r="D648" s="175"/>
      <c r="E648" s="175"/>
      <c r="F648" s="175"/>
    </row>
    <row r="649" spans="1:6" x14ac:dyDescent="0.2">
      <c r="A649" s="175"/>
      <c r="B649" s="175"/>
      <c r="C649" s="175"/>
      <c r="D649" s="175"/>
      <c r="E649" s="175"/>
      <c r="F649" s="175"/>
    </row>
    <row r="650" spans="1:6" x14ac:dyDescent="0.2">
      <c r="A650" s="175"/>
      <c r="B650" s="175"/>
      <c r="C650" s="175"/>
      <c r="D650" s="175"/>
      <c r="E650" s="175"/>
      <c r="F650" s="175"/>
    </row>
    <row r="651" spans="1:6" x14ac:dyDescent="0.2">
      <c r="A651" s="175"/>
      <c r="B651" s="175"/>
      <c r="C651" s="175"/>
      <c r="D651" s="175"/>
      <c r="E651" s="175"/>
      <c r="F651" s="175"/>
    </row>
    <row r="652" spans="1:6" x14ac:dyDescent="0.2">
      <c r="A652" s="175"/>
      <c r="B652" s="175"/>
      <c r="C652" s="175"/>
      <c r="D652" s="175"/>
      <c r="E652" s="175"/>
      <c r="F652" s="175"/>
    </row>
    <row r="653" spans="1:6" x14ac:dyDescent="0.2">
      <c r="A653" s="175"/>
      <c r="B653" s="175"/>
      <c r="C653" s="175"/>
      <c r="D653" s="175"/>
      <c r="E653" s="175"/>
      <c r="F653" s="175"/>
    </row>
    <row r="654" spans="1:6" x14ac:dyDescent="0.2">
      <c r="A654" s="175"/>
      <c r="B654" s="175"/>
      <c r="C654" s="175"/>
      <c r="D654" s="175"/>
      <c r="E654" s="175"/>
      <c r="F654" s="175"/>
    </row>
    <row r="655" spans="1:6" x14ac:dyDescent="0.2">
      <c r="A655" s="175"/>
      <c r="B655" s="175"/>
      <c r="C655" s="175"/>
      <c r="D655" s="175"/>
      <c r="E655" s="175"/>
      <c r="F655" s="175"/>
    </row>
    <row r="656" spans="1:6" x14ac:dyDescent="0.2">
      <c r="A656" s="175"/>
      <c r="B656" s="175"/>
      <c r="C656" s="175"/>
      <c r="D656" s="175"/>
      <c r="E656" s="175"/>
      <c r="F656" s="175"/>
    </row>
    <row r="657" spans="1:6" x14ac:dyDescent="0.2">
      <c r="A657" s="175"/>
      <c r="B657" s="175"/>
      <c r="C657" s="175"/>
      <c r="D657" s="175"/>
      <c r="E657" s="175"/>
      <c r="F657" s="175"/>
    </row>
    <row r="658" spans="1:6" x14ac:dyDescent="0.2">
      <c r="A658" s="175"/>
      <c r="B658" s="175"/>
      <c r="C658" s="175"/>
      <c r="D658" s="175"/>
      <c r="E658" s="175"/>
      <c r="F658" s="175"/>
    </row>
    <row r="659" spans="1:6" x14ac:dyDescent="0.2">
      <c r="A659" s="175"/>
      <c r="B659" s="175"/>
      <c r="C659" s="175"/>
      <c r="D659" s="175"/>
      <c r="E659" s="175"/>
      <c r="F659" s="175"/>
    </row>
    <row r="660" spans="1:6" x14ac:dyDescent="0.2">
      <c r="A660" s="175"/>
      <c r="B660" s="175"/>
      <c r="C660" s="175"/>
      <c r="D660" s="175"/>
      <c r="E660" s="175"/>
      <c r="F660" s="175"/>
    </row>
    <row r="661" spans="1:6" x14ac:dyDescent="0.2">
      <c r="A661" s="175"/>
      <c r="B661" s="175"/>
      <c r="C661" s="175"/>
      <c r="D661" s="175"/>
      <c r="E661" s="175"/>
      <c r="F661" s="175"/>
    </row>
    <row r="662" spans="1:6" x14ac:dyDescent="0.2">
      <c r="A662" s="175"/>
      <c r="B662" s="175"/>
      <c r="C662" s="175"/>
      <c r="D662" s="175"/>
      <c r="E662" s="175"/>
      <c r="F662" s="175"/>
    </row>
    <row r="663" spans="1:6" x14ac:dyDescent="0.2">
      <c r="A663" s="175"/>
      <c r="B663" s="175"/>
      <c r="C663" s="175"/>
      <c r="D663" s="175"/>
      <c r="E663" s="175"/>
      <c r="F663" s="175"/>
    </row>
    <row r="664" spans="1:6" x14ac:dyDescent="0.2">
      <c r="A664" s="175"/>
      <c r="B664" s="175"/>
      <c r="C664" s="175"/>
      <c r="D664" s="175"/>
      <c r="E664" s="175"/>
      <c r="F664" s="175"/>
    </row>
    <row r="665" spans="1:6" x14ac:dyDescent="0.2">
      <c r="A665" s="175"/>
      <c r="B665" s="175"/>
      <c r="C665" s="175"/>
      <c r="D665" s="175"/>
      <c r="E665" s="175"/>
      <c r="F665" s="175"/>
    </row>
    <row r="666" spans="1:6" x14ac:dyDescent="0.2">
      <c r="A666" s="175"/>
      <c r="B666" s="175"/>
      <c r="C666" s="175"/>
      <c r="D666" s="175"/>
      <c r="E666" s="175"/>
      <c r="F666" s="175"/>
    </row>
    <row r="667" spans="1:6" x14ac:dyDescent="0.2">
      <c r="A667" s="175"/>
      <c r="B667" s="175"/>
      <c r="C667" s="175"/>
      <c r="D667" s="175"/>
      <c r="E667" s="175"/>
      <c r="F667" s="175"/>
    </row>
    <row r="668" spans="1:6" x14ac:dyDescent="0.2">
      <c r="A668" s="175"/>
      <c r="B668" s="175"/>
      <c r="C668" s="175"/>
      <c r="D668" s="175"/>
      <c r="E668" s="175"/>
      <c r="F668" s="175"/>
    </row>
    <row r="669" spans="1:6" x14ac:dyDescent="0.2">
      <c r="A669" s="175"/>
      <c r="B669" s="175"/>
      <c r="C669" s="175"/>
      <c r="D669" s="175"/>
      <c r="E669" s="175"/>
      <c r="F669" s="175"/>
    </row>
    <row r="670" spans="1:6" x14ac:dyDescent="0.2">
      <c r="A670" s="175"/>
      <c r="B670" s="175"/>
      <c r="C670" s="175"/>
      <c r="D670" s="175"/>
      <c r="E670" s="175"/>
      <c r="F670" s="175"/>
    </row>
    <row r="671" spans="1:6" x14ac:dyDescent="0.2">
      <c r="A671" s="175"/>
      <c r="B671" s="175"/>
      <c r="C671" s="175"/>
      <c r="D671" s="175"/>
      <c r="E671" s="175"/>
      <c r="F671" s="175"/>
    </row>
    <row r="672" spans="1:6" x14ac:dyDescent="0.2">
      <c r="A672" s="175"/>
      <c r="B672" s="175"/>
      <c r="C672" s="175"/>
      <c r="D672" s="175"/>
      <c r="E672" s="175"/>
      <c r="F672" s="175"/>
    </row>
    <row r="673" spans="1:6" x14ac:dyDescent="0.2">
      <c r="A673" s="175"/>
      <c r="B673" s="175"/>
      <c r="C673" s="175"/>
      <c r="D673" s="175"/>
      <c r="E673" s="175"/>
      <c r="F673" s="175"/>
    </row>
    <row r="674" spans="1:6" x14ac:dyDescent="0.2">
      <c r="A674" s="175"/>
      <c r="B674" s="175"/>
      <c r="C674" s="175"/>
      <c r="D674" s="175"/>
      <c r="E674" s="175"/>
      <c r="F674" s="175"/>
    </row>
    <row r="675" spans="1:6" x14ac:dyDescent="0.2">
      <c r="A675" s="175"/>
      <c r="B675" s="175"/>
      <c r="C675" s="175"/>
      <c r="D675" s="175"/>
      <c r="E675" s="175"/>
      <c r="F675" s="175"/>
    </row>
    <row r="676" spans="1:6" x14ac:dyDescent="0.2">
      <c r="A676" s="175"/>
      <c r="B676" s="175"/>
      <c r="C676" s="175"/>
      <c r="D676" s="175"/>
      <c r="E676" s="175"/>
      <c r="F676" s="175"/>
    </row>
    <row r="677" spans="1:6" x14ac:dyDescent="0.2">
      <c r="A677" s="175"/>
      <c r="B677" s="175"/>
      <c r="C677" s="175"/>
      <c r="D677" s="175"/>
      <c r="E677" s="175"/>
      <c r="F677" s="175"/>
    </row>
    <row r="678" spans="1:6" x14ac:dyDescent="0.2">
      <c r="A678" s="175"/>
      <c r="B678" s="175"/>
      <c r="C678" s="175"/>
      <c r="D678" s="175"/>
      <c r="E678" s="175"/>
      <c r="F678" s="175"/>
    </row>
    <row r="679" spans="1:6" x14ac:dyDescent="0.2">
      <c r="A679" s="175"/>
      <c r="B679" s="175"/>
      <c r="C679" s="175"/>
      <c r="D679" s="175"/>
      <c r="E679" s="175"/>
      <c r="F679" s="175"/>
    </row>
    <row r="680" spans="1:6" x14ac:dyDescent="0.2">
      <c r="A680" s="175"/>
      <c r="B680" s="175"/>
      <c r="C680" s="175"/>
      <c r="D680" s="175"/>
      <c r="E680" s="175"/>
      <c r="F680" s="175"/>
    </row>
    <row r="681" spans="1:6" x14ac:dyDescent="0.2">
      <c r="A681" s="175"/>
      <c r="B681" s="175"/>
      <c r="C681" s="175"/>
      <c r="D681" s="175"/>
      <c r="E681" s="175"/>
      <c r="F681" s="175"/>
    </row>
    <row r="682" spans="1:6" x14ac:dyDescent="0.2">
      <c r="A682" s="175"/>
      <c r="B682" s="175"/>
      <c r="C682" s="175"/>
      <c r="D682" s="175"/>
      <c r="E682" s="175"/>
      <c r="F682" s="175"/>
    </row>
    <row r="683" spans="1:6" x14ac:dyDescent="0.2">
      <c r="A683" s="175"/>
      <c r="B683" s="175"/>
      <c r="C683" s="175"/>
      <c r="D683" s="175"/>
      <c r="E683" s="175"/>
      <c r="F683" s="175"/>
    </row>
    <row r="684" spans="1:6" x14ac:dyDescent="0.2">
      <c r="A684" s="175"/>
      <c r="B684" s="175"/>
      <c r="C684" s="175"/>
      <c r="D684" s="175"/>
      <c r="E684" s="175"/>
      <c r="F684" s="175"/>
    </row>
    <row r="685" spans="1:6" x14ac:dyDescent="0.2">
      <c r="A685" s="175"/>
      <c r="B685" s="175"/>
      <c r="C685" s="175"/>
      <c r="D685" s="175"/>
      <c r="E685" s="175"/>
      <c r="F685" s="175"/>
    </row>
    <row r="686" spans="1:6" x14ac:dyDescent="0.2">
      <c r="A686" s="175"/>
      <c r="B686" s="175"/>
      <c r="C686" s="175"/>
      <c r="D686" s="175"/>
      <c r="E686" s="175"/>
      <c r="F686" s="175"/>
    </row>
    <row r="687" spans="1:6" x14ac:dyDescent="0.2">
      <c r="A687" s="175"/>
      <c r="B687" s="175"/>
      <c r="C687" s="175"/>
      <c r="D687" s="175"/>
      <c r="E687" s="175"/>
      <c r="F687" s="175"/>
    </row>
    <row r="688" spans="1:6" x14ac:dyDescent="0.2">
      <c r="A688" s="175"/>
      <c r="B688" s="175"/>
      <c r="C688" s="175"/>
      <c r="D688" s="175"/>
      <c r="E688" s="175"/>
      <c r="F688" s="175"/>
    </row>
    <row r="689" spans="1:6" x14ac:dyDescent="0.2">
      <c r="A689" s="175"/>
      <c r="B689" s="175"/>
      <c r="C689" s="175"/>
      <c r="D689" s="175"/>
      <c r="E689" s="175"/>
      <c r="F689" s="175"/>
    </row>
    <row r="690" spans="1:6" x14ac:dyDescent="0.2">
      <c r="A690" s="175"/>
      <c r="B690" s="175"/>
      <c r="C690" s="175"/>
      <c r="D690" s="175"/>
      <c r="E690" s="175"/>
      <c r="F690" s="175"/>
    </row>
    <row r="691" spans="1:6" x14ac:dyDescent="0.2">
      <c r="A691" s="175"/>
      <c r="B691" s="175"/>
      <c r="C691" s="175"/>
      <c r="D691" s="175"/>
      <c r="E691" s="175"/>
      <c r="F691" s="175"/>
    </row>
    <row r="692" spans="1:6" x14ac:dyDescent="0.2">
      <c r="A692" s="175"/>
      <c r="B692" s="175"/>
      <c r="C692" s="175"/>
      <c r="D692" s="175"/>
      <c r="E692" s="175"/>
      <c r="F692" s="175"/>
    </row>
    <row r="693" spans="1:6" x14ac:dyDescent="0.2">
      <c r="A693" s="175"/>
      <c r="B693" s="175"/>
      <c r="C693" s="175"/>
      <c r="D693" s="175"/>
      <c r="E693" s="175"/>
      <c r="F693" s="175"/>
    </row>
    <row r="694" spans="1:6" x14ac:dyDescent="0.2">
      <c r="A694" s="175"/>
      <c r="B694" s="175"/>
      <c r="C694" s="175"/>
      <c r="D694" s="175"/>
      <c r="E694" s="175"/>
      <c r="F694" s="175"/>
    </row>
    <row r="695" spans="1:6" x14ac:dyDescent="0.2">
      <c r="A695" s="175"/>
      <c r="B695" s="175"/>
      <c r="C695" s="175"/>
      <c r="D695" s="175"/>
      <c r="E695" s="175"/>
      <c r="F695" s="175"/>
    </row>
    <row r="696" spans="1:6" x14ac:dyDescent="0.2">
      <c r="A696" s="175"/>
      <c r="B696" s="175"/>
      <c r="C696" s="175"/>
      <c r="D696" s="175"/>
      <c r="E696" s="175"/>
      <c r="F696" s="175"/>
    </row>
    <row r="697" spans="1:6" x14ac:dyDescent="0.2">
      <c r="A697" s="175"/>
      <c r="B697" s="175"/>
      <c r="C697" s="175"/>
      <c r="D697" s="175"/>
      <c r="E697" s="175"/>
      <c r="F697" s="175"/>
    </row>
    <row r="698" spans="1:6" x14ac:dyDescent="0.2">
      <c r="A698" s="175"/>
      <c r="B698" s="175"/>
      <c r="C698" s="175"/>
      <c r="D698" s="175"/>
      <c r="E698" s="175"/>
      <c r="F698" s="175"/>
    </row>
    <row r="699" spans="1:6" x14ac:dyDescent="0.2">
      <c r="A699" s="175"/>
      <c r="B699" s="175"/>
      <c r="C699" s="175"/>
      <c r="D699" s="175"/>
      <c r="E699" s="175"/>
      <c r="F699" s="175"/>
    </row>
    <row r="700" spans="1:6" x14ac:dyDescent="0.2">
      <c r="A700" s="175"/>
      <c r="B700" s="175"/>
      <c r="C700" s="175"/>
      <c r="D700" s="175"/>
      <c r="E700" s="175"/>
      <c r="F700" s="175"/>
    </row>
    <row r="701" spans="1:6" x14ac:dyDescent="0.2">
      <c r="A701" s="175"/>
      <c r="B701" s="175"/>
      <c r="C701" s="175"/>
      <c r="D701" s="175"/>
      <c r="E701" s="175"/>
      <c r="F701" s="175"/>
    </row>
    <row r="702" spans="1:6" x14ac:dyDescent="0.2">
      <c r="A702" s="175"/>
      <c r="B702" s="175"/>
      <c r="C702" s="175"/>
      <c r="D702" s="175"/>
      <c r="E702" s="175"/>
      <c r="F702" s="175"/>
    </row>
    <row r="703" spans="1:6" x14ac:dyDescent="0.2">
      <c r="A703" s="175"/>
      <c r="B703" s="175"/>
      <c r="C703" s="175"/>
      <c r="D703" s="175"/>
      <c r="E703" s="175"/>
      <c r="F703" s="175"/>
    </row>
    <row r="704" spans="1:6" x14ac:dyDescent="0.2">
      <c r="A704" s="175"/>
      <c r="B704" s="175"/>
      <c r="C704" s="175"/>
      <c r="D704" s="175"/>
      <c r="E704" s="175"/>
      <c r="F704" s="175"/>
    </row>
    <row r="705" spans="1:6" x14ac:dyDescent="0.2">
      <c r="A705" s="175"/>
      <c r="B705" s="175"/>
      <c r="C705" s="175"/>
      <c r="D705" s="175"/>
      <c r="E705" s="175"/>
      <c r="F705" s="175"/>
    </row>
    <row r="706" spans="1:6" x14ac:dyDescent="0.2">
      <c r="A706" s="175"/>
      <c r="B706" s="175"/>
      <c r="C706" s="175"/>
      <c r="D706" s="175"/>
      <c r="E706" s="175"/>
      <c r="F706" s="175"/>
    </row>
    <row r="707" spans="1:6" x14ac:dyDescent="0.2">
      <c r="A707" s="175"/>
      <c r="B707" s="175"/>
      <c r="C707" s="175"/>
      <c r="D707" s="175"/>
      <c r="E707" s="175"/>
      <c r="F707" s="175"/>
    </row>
    <row r="708" spans="1:6" x14ac:dyDescent="0.2">
      <c r="A708" s="175"/>
      <c r="B708" s="175"/>
      <c r="C708" s="175"/>
      <c r="D708" s="175"/>
      <c r="E708" s="175"/>
      <c r="F708" s="175"/>
    </row>
    <row r="709" spans="1:6" x14ac:dyDescent="0.2">
      <c r="A709" s="175"/>
      <c r="B709" s="175"/>
      <c r="C709" s="175"/>
      <c r="D709" s="175"/>
      <c r="E709" s="175"/>
      <c r="F709" s="175"/>
    </row>
    <row r="710" spans="1:6" x14ac:dyDescent="0.2">
      <c r="A710" s="175"/>
      <c r="B710" s="175"/>
      <c r="C710" s="175"/>
      <c r="D710" s="175"/>
      <c r="E710" s="175"/>
      <c r="F710" s="175"/>
    </row>
    <row r="711" spans="1:6" x14ac:dyDescent="0.2">
      <c r="A711" s="175"/>
      <c r="B711" s="175"/>
      <c r="C711" s="175"/>
      <c r="D711" s="175"/>
      <c r="E711" s="175"/>
      <c r="F711" s="175"/>
    </row>
    <row r="712" spans="1:6" x14ac:dyDescent="0.2">
      <c r="A712" s="175"/>
      <c r="B712" s="175"/>
      <c r="C712" s="175"/>
      <c r="D712" s="175"/>
      <c r="E712" s="175"/>
      <c r="F712" s="175"/>
    </row>
    <row r="713" spans="1:6" x14ac:dyDescent="0.2">
      <c r="A713" s="175"/>
      <c r="B713" s="175"/>
      <c r="C713" s="175"/>
      <c r="D713" s="175"/>
      <c r="E713" s="175"/>
      <c r="F713" s="175"/>
    </row>
    <row r="714" spans="1:6" x14ac:dyDescent="0.2">
      <c r="A714" s="175"/>
      <c r="B714" s="175"/>
      <c r="C714" s="175"/>
      <c r="D714" s="175"/>
      <c r="E714" s="175"/>
      <c r="F714" s="175"/>
    </row>
    <row r="715" spans="1:6" x14ac:dyDescent="0.2">
      <c r="A715" s="175"/>
      <c r="B715" s="175"/>
      <c r="C715" s="175"/>
      <c r="D715" s="175"/>
      <c r="E715" s="175"/>
      <c r="F715" s="175"/>
    </row>
    <row r="716" spans="1:6" x14ac:dyDescent="0.2">
      <c r="A716" s="175"/>
      <c r="B716" s="175"/>
      <c r="C716" s="175"/>
      <c r="D716" s="175"/>
      <c r="E716" s="175"/>
      <c r="F716" s="175"/>
    </row>
    <row r="717" spans="1:6" x14ac:dyDescent="0.2">
      <c r="A717" s="175"/>
      <c r="B717" s="175"/>
      <c r="C717" s="175"/>
      <c r="D717" s="175"/>
      <c r="E717" s="175"/>
      <c r="F717" s="175"/>
    </row>
    <row r="718" spans="1:6" x14ac:dyDescent="0.2">
      <c r="A718" s="175"/>
      <c r="B718" s="175"/>
      <c r="C718" s="175"/>
      <c r="D718" s="175"/>
      <c r="E718" s="175"/>
      <c r="F718" s="175"/>
    </row>
    <row r="719" spans="1:6" x14ac:dyDescent="0.2">
      <c r="A719" s="175"/>
      <c r="B719" s="175"/>
      <c r="C719" s="175"/>
      <c r="D719" s="175"/>
      <c r="E719" s="175"/>
      <c r="F719" s="175"/>
    </row>
    <row r="720" spans="1:6" x14ac:dyDescent="0.2">
      <c r="A720" s="175"/>
      <c r="B720" s="175"/>
      <c r="C720" s="175"/>
      <c r="D720" s="175"/>
      <c r="E720" s="175"/>
      <c r="F720" s="175"/>
    </row>
    <row r="721" spans="1:6" x14ac:dyDescent="0.2">
      <c r="A721" s="175"/>
      <c r="B721" s="175"/>
      <c r="C721" s="175"/>
      <c r="D721" s="175"/>
      <c r="E721" s="175"/>
      <c r="F721" s="175"/>
    </row>
    <row r="722" spans="1:6" x14ac:dyDescent="0.2">
      <c r="A722" s="175"/>
      <c r="B722" s="175"/>
      <c r="C722" s="175"/>
      <c r="D722" s="175"/>
      <c r="E722" s="175"/>
      <c r="F722" s="175"/>
    </row>
    <row r="723" spans="1:6" x14ac:dyDescent="0.2">
      <c r="A723" s="175"/>
      <c r="B723" s="175"/>
      <c r="C723" s="175"/>
      <c r="D723" s="175"/>
      <c r="E723" s="175"/>
      <c r="F723" s="175"/>
    </row>
    <row r="724" spans="1:6" x14ac:dyDescent="0.2">
      <c r="A724" s="175"/>
      <c r="B724" s="175"/>
      <c r="C724" s="175"/>
      <c r="D724" s="175"/>
      <c r="E724" s="175"/>
      <c r="F724" s="175"/>
    </row>
    <row r="725" spans="1:6" x14ac:dyDescent="0.2">
      <c r="A725" s="175"/>
      <c r="B725" s="175"/>
      <c r="C725" s="175"/>
      <c r="D725" s="175"/>
      <c r="E725" s="175"/>
      <c r="F725" s="175"/>
    </row>
    <row r="726" spans="1:6" x14ac:dyDescent="0.2">
      <c r="A726" s="175"/>
      <c r="B726" s="175"/>
      <c r="C726" s="175"/>
      <c r="D726" s="175"/>
      <c r="E726" s="175"/>
      <c r="F726" s="175"/>
    </row>
    <row r="727" spans="1:6" x14ac:dyDescent="0.2">
      <c r="A727" s="175"/>
      <c r="B727" s="175"/>
      <c r="C727" s="175"/>
      <c r="D727" s="175"/>
      <c r="E727" s="175"/>
      <c r="F727" s="175"/>
    </row>
    <row r="728" spans="1:6" x14ac:dyDescent="0.2">
      <c r="A728" s="175"/>
      <c r="B728" s="175"/>
      <c r="C728" s="175"/>
      <c r="D728" s="175"/>
      <c r="E728" s="175"/>
      <c r="F728" s="175"/>
    </row>
    <row r="729" spans="1:6" x14ac:dyDescent="0.2">
      <c r="A729" s="175"/>
      <c r="B729" s="175"/>
      <c r="C729" s="175"/>
      <c r="D729" s="175"/>
      <c r="E729" s="175"/>
      <c r="F729" s="175"/>
    </row>
    <row r="730" spans="1:6" x14ac:dyDescent="0.2">
      <c r="A730" s="175"/>
      <c r="B730" s="175"/>
      <c r="C730" s="175"/>
      <c r="D730" s="175"/>
      <c r="E730" s="175"/>
      <c r="F730" s="175"/>
    </row>
    <row r="731" spans="1:6" x14ac:dyDescent="0.2">
      <c r="A731" s="175"/>
      <c r="B731" s="175"/>
      <c r="C731" s="175"/>
      <c r="D731" s="175"/>
      <c r="E731" s="175"/>
      <c r="F731" s="175"/>
    </row>
    <row r="732" spans="1:6" x14ac:dyDescent="0.2">
      <c r="A732" s="175"/>
      <c r="B732" s="175"/>
      <c r="C732" s="175"/>
      <c r="D732" s="175"/>
      <c r="E732" s="175"/>
      <c r="F732" s="175"/>
    </row>
    <row r="733" spans="1:6" x14ac:dyDescent="0.2">
      <c r="A733" s="175"/>
      <c r="B733" s="175"/>
      <c r="C733" s="175"/>
      <c r="D733" s="175"/>
      <c r="E733" s="175"/>
      <c r="F733" s="175"/>
    </row>
    <row r="734" spans="1:6" x14ac:dyDescent="0.2">
      <c r="A734" s="175"/>
      <c r="B734" s="175"/>
      <c r="C734" s="175"/>
      <c r="D734" s="175"/>
      <c r="E734" s="175"/>
      <c r="F734" s="175"/>
    </row>
    <row r="735" spans="1:6" x14ac:dyDescent="0.2">
      <c r="A735" s="175"/>
      <c r="B735" s="175"/>
      <c r="C735" s="175"/>
      <c r="D735" s="175"/>
      <c r="E735" s="175"/>
      <c r="F735" s="175"/>
    </row>
    <row r="736" spans="1:6" x14ac:dyDescent="0.2">
      <c r="A736" s="175"/>
      <c r="B736" s="175"/>
      <c r="C736" s="175"/>
      <c r="D736" s="175"/>
      <c r="E736" s="175"/>
      <c r="F736" s="175"/>
    </row>
    <row r="737" spans="1:6" x14ac:dyDescent="0.2">
      <c r="A737" s="175"/>
      <c r="B737" s="175"/>
      <c r="C737" s="175"/>
      <c r="D737" s="175"/>
      <c r="E737" s="175"/>
      <c r="F737" s="175"/>
    </row>
    <row r="738" spans="1:6" x14ac:dyDescent="0.2">
      <c r="A738" s="175"/>
      <c r="B738" s="175"/>
      <c r="C738" s="175"/>
      <c r="D738" s="175"/>
      <c r="E738" s="175"/>
      <c r="F738" s="175"/>
    </row>
    <row r="739" spans="1:6" x14ac:dyDescent="0.2">
      <c r="A739" s="175"/>
      <c r="B739" s="175"/>
      <c r="C739" s="175"/>
      <c r="D739" s="175"/>
      <c r="E739" s="175"/>
      <c r="F739" s="175"/>
    </row>
    <row r="740" spans="1:6" x14ac:dyDescent="0.2">
      <c r="A740" s="175"/>
      <c r="B740" s="175"/>
      <c r="C740" s="175"/>
      <c r="D740" s="175"/>
      <c r="E740" s="175"/>
      <c r="F740" s="175"/>
    </row>
    <row r="741" spans="1:6" x14ac:dyDescent="0.2">
      <c r="A741" s="175"/>
      <c r="B741" s="175"/>
      <c r="C741" s="175"/>
      <c r="D741" s="175"/>
      <c r="E741" s="175"/>
      <c r="F741" s="175"/>
    </row>
    <row r="742" spans="1:6" x14ac:dyDescent="0.2">
      <c r="A742" s="175"/>
      <c r="B742" s="175"/>
      <c r="C742" s="175"/>
      <c r="D742" s="175"/>
      <c r="E742" s="175"/>
      <c r="F742" s="175"/>
    </row>
    <row r="743" spans="1:6" x14ac:dyDescent="0.2">
      <c r="A743" s="175"/>
      <c r="B743" s="175"/>
      <c r="C743" s="175"/>
      <c r="D743" s="175"/>
      <c r="E743" s="175"/>
      <c r="F743" s="175"/>
    </row>
    <row r="744" spans="1:6" x14ac:dyDescent="0.2">
      <c r="A744" s="175"/>
      <c r="B744" s="175"/>
      <c r="C744" s="175"/>
      <c r="D744" s="175"/>
      <c r="E744" s="175"/>
      <c r="F744" s="175"/>
    </row>
    <row r="745" spans="1:6" x14ac:dyDescent="0.2">
      <c r="A745" s="175"/>
      <c r="B745" s="175"/>
      <c r="C745" s="175"/>
      <c r="D745" s="175"/>
      <c r="E745" s="175"/>
      <c r="F745" s="175"/>
    </row>
    <row r="746" spans="1:6" x14ac:dyDescent="0.2">
      <c r="A746" s="175"/>
      <c r="B746" s="175"/>
      <c r="C746" s="175"/>
      <c r="D746" s="175"/>
      <c r="E746" s="175"/>
      <c r="F746" s="175"/>
    </row>
    <row r="747" spans="1:6" x14ac:dyDescent="0.2">
      <c r="A747" s="175"/>
      <c r="B747" s="175"/>
      <c r="C747" s="175"/>
      <c r="D747" s="175"/>
      <c r="E747" s="175"/>
      <c r="F747" s="175"/>
    </row>
    <row r="748" spans="1:6" x14ac:dyDescent="0.2">
      <c r="A748" s="175"/>
      <c r="B748" s="175"/>
      <c r="C748" s="175"/>
      <c r="D748" s="175"/>
      <c r="E748" s="175"/>
      <c r="F748" s="175"/>
    </row>
    <row r="749" spans="1:6" x14ac:dyDescent="0.2">
      <c r="A749" s="175"/>
      <c r="B749" s="175"/>
      <c r="C749" s="175"/>
      <c r="D749" s="175"/>
      <c r="E749" s="175"/>
      <c r="F749" s="175"/>
    </row>
    <row r="750" spans="1:6" x14ac:dyDescent="0.2">
      <c r="A750" s="175"/>
      <c r="B750" s="175"/>
      <c r="C750" s="175"/>
      <c r="D750" s="175"/>
      <c r="E750" s="175"/>
      <c r="F750" s="175"/>
    </row>
    <row r="751" spans="1:6" x14ac:dyDescent="0.2">
      <c r="A751" s="175"/>
      <c r="B751" s="175"/>
      <c r="C751" s="175"/>
      <c r="D751" s="175"/>
      <c r="E751" s="175"/>
      <c r="F751" s="175"/>
    </row>
    <row r="752" spans="1:6" x14ac:dyDescent="0.2">
      <c r="A752" s="175"/>
      <c r="B752" s="175"/>
      <c r="C752" s="175"/>
      <c r="D752" s="175"/>
      <c r="E752" s="175"/>
      <c r="F752" s="175"/>
    </row>
    <row r="753" spans="1:6" x14ac:dyDescent="0.2">
      <c r="A753" s="175"/>
      <c r="B753" s="175"/>
      <c r="C753" s="175"/>
      <c r="D753" s="175"/>
      <c r="E753" s="175"/>
      <c r="F753" s="175"/>
    </row>
    <row r="754" spans="1:6" x14ac:dyDescent="0.2">
      <c r="A754" s="175"/>
      <c r="B754" s="175"/>
      <c r="C754" s="175"/>
      <c r="D754" s="175"/>
      <c r="E754" s="175"/>
      <c r="F754" s="175"/>
    </row>
    <row r="755" spans="1:6" x14ac:dyDescent="0.2">
      <c r="A755" s="175"/>
      <c r="B755" s="175"/>
      <c r="C755" s="175"/>
      <c r="D755" s="175"/>
      <c r="E755" s="175"/>
      <c r="F755" s="175"/>
    </row>
    <row r="756" spans="1:6" x14ac:dyDescent="0.2">
      <c r="A756" s="175"/>
      <c r="B756" s="175"/>
      <c r="C756" s="175"/>
      <c r="D756" s="175"/>
      <c r="E756" s="175"/>
      <c r="F756" s="175"/>
    </row>
    <row r="757" spans="1:6" x14ac:dyDescent="0.2">
      <c r="A757" s="175"/>
      <c r="B757" s="175"/>
      <c r="C757" s="175"/>
      <c r="D757" s="175"/>
      <c r="E757" s="175"/>
      <c r="F757" s="175"/>
    </row>
    <row r="758" spans="1:6" x14ac:dyDescent="0.2">
      <c r="A758" s="175"/>
      <c r="B758" s="175"/>
      <c r="C758" s="175"/>
      <c r="D758" s="175"/>
      <c r="E758" s="175"/>
      <c r="F758" s="175"/>
    </row>
    <row r="759" spans="1:6" x14ac:dyDescent="0.2">
      <c r="A759" s="175"/>
      <c r="B759" s="175"/>
      <c r="C759" s="175"/>
      <c r="D759" s="175"/>
      <c r="E759" s="175"/>
      <c r="F759" s="175"/>
    </row>
    <row r="760" spans="1:6" x14ac:dyDescent="0.2">
      <c r="A760" s="175"/>
      <c r="B760" s="175"/>
      <c r="C760" s="175"/>
      <c r="D760" s="175"/>
      <c r="E760" s="175"/>
      <c r="F760" s="175"/>
    </row>
    <row r="761" spans="1:6" x14ac:dyDescent="0.2">
      <c r="A761" s="175"/>
      <c r="B761" s="175"/>
      <c r="C761" s="175"/>
      <c r="D761" s="175"/>
      <c r="E761" s="175"/>
      <c r="F761" s="175"/>
    </row>
    <row r="762" spans="1:6" x14ac:dyDescent="0.2">
      <c r="A762" s="175"/>
      <c r="B762" s="175"/>
      <c r="C762" s="175"/>
      <c r="D762" s="175"/>
      <c r="E762" s="175"/>
      <c r="F762" s="175"/>
    </row>
    <row r="763" spans="1:6" x14ac:dyDescent="0.2">
      <c r="A763" s="175"/>
      <c r="B763" s="175"/>
      <c r="C763" s="175"/>
      <c r="D763" s="175"/>
      <c r="E763" s="175"/>
      <c r="F763" s="175"/>
    </row>
    <row r="764" spans="1:6" x14ac:dyDescent="0.2">
      <c r="A764" s="175"/>
      <c r="B764" s="175"/>
      <c r="C764" s="175"/>
      <c r="D764" s="175"/>
      <c r="E764" s="175"/>
      <c r="F764" s="175"/>
    </row>
    <row r="765" spans="1:6" x14ac:dyDescent="0.2">
      <c r="A765" s="175"/>
      <c r="B765" s="175"/>
      <c r="C765" s="175"/>
      <c r="D765" s="175"/>
      <c r="E765" s="175"/>
      <c r="F765" s="175"/>
    </row>
    <row r="766" spans="1:6" x14ac:dyDescent="0.2">
      <c r="A766" s="175"/>
      <c r="B766" s="175"/>
      <c r="C766" s="175"/>
      <c r="D766" s="175"/>
      <c r="E766" s="175"/>
      <c r="F766" s="175"/>
    </row>
    <row r="767" spans="1:6" x14ac:dyDescent="0.2">
      <c r="A767" s="175"/>
      <c r="B767" s="175"/>
      <c r="C767" s="175"/>
      <c r="D767" s="175"/>
      <c r="E767" s="175"/>
      <c r="F767" s="175"/>
    </row>
    <row r="768" spans="1:6" x14ac:dyDescent="0.2">
      <c r="A768" s="175"/>
      <c r="B768" s="175"/>
      <c r="C768" s="175"/>
      <c r="D768" s="175"/>
      <c r="E768" s="175"/>
      <c r="F768" s="175"/>
    </row>
    <row r="769" spans="1:6" x14ac:dyDescent="0.2">
      <c r="A769" s="175"/>
      <c r="B769" s="175"/>
      <c r="C769" s="175"/>
      <c r="D769" s="175"/>
      <c r="E769" s="175"/>
      <c r="F769" s="175"/>
    </row>
    <row r="770" spans="1:6" x14ac:dyDescent="0.2">
      <c r="A770" s="175"/>
      <c r="B770" s="175"/>
      <c r="C770" s="175"/>
      <c r="D770" s="175"/>
      <c r="E770" s="175"/>
      <c r="F770" s="175"/>
    </row>
    <row r="771" spans="1:6" x14ac:dyDescent="0.2">
      <c r="A771" s="175"/>
      <c r="B771" s="175"/>
      <c r="C771" s="175"/>
      <c r="D771" s="175"/>
      <c r="E771" s="175"/>
      <c r="F771" s="175"/>
    </row>
    <row r="772" spans="1:6" x14ac:dyDescent="0.2">
      <c r="A772" s="175"/>
      <c r="B772" s="175"/>
      <c r="C772" s="175"/>
      <c r="D772" s="175"/>
      <c r="E772" s="175"/>
      <c r="F772" s="175"/>
    </row>
    <row r="773" spans="1:6" x14ac:dyDescent="0.2">
      <c r="A773" s="175"/>
      <c r="B773" s="175"/>
      <c r="C773" s="175"/>
      <c r="D773" s="175"/>
      <c r="E773" s="175"/>
      <c r="F773" s="175"/>
    </row>
    <row r="774" spans="1:6" x14ac:dyDescent="0.2">
      <c r="A774" s="175"/>
      <c r="B774" s="175"/>
      <c r="C774" s="175"/>
      <c r="D774" s="175"/>
      <c r="E774" s="175"/>
      <c r="F774" s="175"/>
    </row>
    <row r="775" spans="1:6" x14ac:dyDescent="0.2">
      <c r="A775" s="175"/>
      <c r="B775" s="175"/>
      <c r="C775" s="175"/>
      <c r="D775" s="175"/>
      <c r="E775" s="175"/>
      <c r="F775" s="175"/>
    </row>
    <row r="776" spans="1:6" x14ac:dyDescent="0.2">
      <c r="A776" s="175"/>
      <c r="B776" s="175"/>
      <c r="C776" s="175"/>
      <c r="D776" s="175"/>
      <c r="E776" s="175"/>
      <c r="F776" s="175"/>
    </row>
    <row r="777" spans="1:6" x14ac:dyDescent="0.2">
      <c r="A777" s="175"/>
      <c r="B777" s="175"/>
      <c r="C777" s="175"/>
      <c r="D777" s="175"/>
      <c r="E777" s="175"/>
      <c r="F777" s="175"/>
    </row>
    <row r="778" spans="1:6" x14ac:dyDescent="0.2">
      <c r="A778" s="175"/>
      <c r="B778" s="175"/>
      <c r="C778" s="175"/>
      <c r="D778" s="175"/>
      <c r="E778" s="175"/>
      <c r="F778" s="175"/>
    </row>
    <row r="779" spans="1:6" x14ac:dyDescent="0.2">
      <c r="A779" s="175"/>
      <c r="B779" s="175"/>
      <c r="C779" s="175"/>
      <c r="D779" s="175"/>
      <c r="E779" s="175"/>
      <c r="F779" s="175"/>
    </row>
    <row r="780" spans="1:6" x14ac:dyDescent="0.2">
      <c r="A780" s="175"/>
      <c r="B780" s="175"/>
      <c r="C780" s="175"/>
      <c r="D780" s="175"/>
      <c r="E780" s="175"/>
      <c r="F780" s="175"/>
    </row>
    <row r="781" spans="1:6" x14ac:dyDescent="0.2">
      <c r="A781" s="175"/>
      <c r="B781" s="175"/>
      <c r="C781" s="175"/>
      <c r="D781" s="175"/>
      <c r="E781" s="175"/>
      <c r="F781" s="175"/>
    </row>
    <row r="782" spans="1:6" x14ac:dyDescent="0.2">
      <c r="A782" s="175"/>
      <c r="B782" s="175"/>
      <c r="C782" s="175"/>
      <c r="D782" s="175"/>
      <c r="E782" s="175"/>
      <c r="F782" s="175"/>
    </row>
    <row r="783" spans="1:6" x14ac:dyDescent="0.2">
      <c r="A783" s="175"/>
      <c r="B783" s="175"/>
      <c r="C783" s="175"/>
      <c r="D783" s="175"/>
      <c r="E783" s="175"/>
      <c r="F783" s="175"/>
    </row>
    <row r="784" spans="1:6" x14ac:dyDescent="0.2">
      <c r="A784" s="175"/>
      <c r="B784" s="175"/>
      <c r="C784" s="175"/>
      <c r="D784" s="175"/>
      <c r="E784" s="175"/>
      <c r="F784" s="175"/>
    </row>
    <row r="785" spans="1:6" x14ac:dyDescent="0.2">
      <c r="A785" s="175"/>
      <c r="B785" s="175"/>
      <c r="C785" s="175"/>
      <c r="D785" s="175"/>
      <c r="E785" s="175"/>
      <c r="F785" s="175"/>
    </row>
    <row r="786" spans="1:6" x14ac:dyDescent="0.2">
      <c r="A786" s="175"/>
      <c r="B786" s="175"/>
      <c r="C786" s="175"/>
      <c r="D786" s="175"/>
      <c r="E786" s="175"/>
      <c r="F786" s="175"/>
    </row>
    <row r="787" spans="1:6" x14ac:dyDescent="0.2">
      <c r="A787" s="175"/>
      <c r="B787" s="175"/>
      <c r="C787" s="175"/>
      <c r="D787" s="175"/>
      <c r="E787" s="175"/>
      <c r="F787" s="175"/>
    </row>
    <row r="788" spans="1:6" x14ac:dyDescent="0.2">
      <c r="A788" s="175"/>
      <c r="B788" s="175"/>
      <c r="C788" s="175"/>
      <c r="D788" s="175"/>
      <c r="E788" s="175"/>
      <c r="F788" s="175"/>
    </row>
    <row r="789" spans="1:6" x14ac:dyDescent="0.2">
      <c r="A789" s="175"/>
      <c r="B789" s="175"/>
      <c r="C789" s="175"/>
      <c r="D789" s="175"/>
      <c r="E789" s="175"/>
      <c r="F789" s="175"/>
    </row>
    <row r="790" spans="1:6" x14ac:dyDescent="0.2">
      <c r="A790" s="175"/>
      <c r="B790" s="175"/>
      <c r="C790" s="175"/>
      <c r="D790" s="175"/>
      <c r="E790" s="175"/>
      <c r="F790" s="175"/>
    </row>
    <row r="791" spans="1:6" x14ac:dyDescent="0.2">
      <c r="A791" s="175"/>
      <c r="B791" s="175"/>
      <c r="C791" s="175"/>
      <c r="D791" s="175"/>
      <c r="E791" s="175"/>
      <c r="F791" s="175"/>
    </row>
    <row r="792" spans="1:6" x14ac:dyDescent="0.2">
      <c r="A792" s="175"/>
      <c r="B792" s="175"/>
      <c r="C792" s="175"/>
      <c r="D792" s="175"/>
      <c r="E792" s="175"/>
      <c r="F792" s="175"/>
    </row>
    <row r="793" spans="1:6" x14ac:dyDescent="0.2">
      <c r="A793" s="175"/>
      <c r="B793" s="175"/>
      <c r="C793" s="175"/>
      <c r="D793" s="175"/>
      <c r="E793" s="175"/>
      <c r="F793" s="175"/>
    </row>
    <row r="794" spans="1:6" x14ac:dyDescent="0.2">
      <c r="A794" s="175"/>
      <c r="B794" s="175"/>
      <c r="C794" s="175"/>
      <c r="D794" s="175"/>
      <c r="E794" s="175"/>
      <c r="F794" s="175"/>
    </row>
    <row r="795" spans="1:6" x14ac:dyDescent="0.2">
      <c r="A795" s="175"/>
      <c r="B795" s="175"/>
      <c r="C795" s="175"/>
      <c r="D795" s="175"/>
      <c r="E795" s="175"/>
      <c r="F795" s="175"/>
    </row>
    <row r="796" spans="1:6" x14ac:dyDescent="0.2">
      <c r="A796" s="175"/>
      <c r="B796" s="175"/>
      <c r="C796" s="175"/>
      <c r="D796" s="175"/>
      <c r="E796" s="175"/>
      <c r="F796" s="175"/>
    </row>
    <row r="797" spans="1:6" x14ac:dyDescent="0.2">
      <c r="A797" s="175"/>
      <c r="B797" s="175"/>
      <c r="C797" s="175"/>
      <c r="D797" s="175"/>
      <c r="E797" s="175"/>
      <c r="F797" s="175"/>
    </row>
    <row r="798" spans="1:6" x14ac:dyDescent="0.2">
      <c r="A798" s="175"/>
      <c r="B798" s="175"/>
      <c r="C798" s="175"/>
      <c r="D798" s="175"/>
      <c r="E798" s="175"/>
      <c r="F798" s="175"/>
    </row>
    <row r="799" spans="1:6" x14ac:dyDescent="0.2">
      <c r="A799" s="175"/>
      <c r="B799" s="175"/>
      <c r="C799" s="175"/>
      <c r="D799" s="175"/>
      <c r="E799" s="175"/>
      <c r="F799" s="175"/>
    </row>
    <row r="800" spans="1:6" x14ac:dyDescent="0.2">
      <c r="A800" s="175"/>
      <c r="B800" s="175"/>
      <c r="C800" s="175"/>
      <c r="D800" s="175"/>
      <c r="E800" s="175"/>
      <c r="F800" s="175"/>
    </row>
    <row r="801" spans="1:6" x14ac:dyDescent="0.2">
      <c r="A801" s="175"/>
      <c r="B801" s="175"/>
      <c r="C801" s="175"/>
      <c r="D801" s="175"/>
      <c r="E801" s="175"/>
      <c r="F801" s="175"/>
    </row>
    <row r="802" spans="1:6" x14ac:dyDescent="0.2">
      <c r="A802" s="175"/>
      <c r="B802" s="175"/>
      <c r="C802" s="175"/>
      <c r="D802" s="175"/>
      <c r="E802" s="175"/>
      <c r="F802" s="175"/>
    </row>
    <row r="803" spans="1:6" x14ac:dyDescent="0.2">
      <c r="A803" s="175"/>
      <c r="B803" s="175"/>
      <c r="C803" s="175"/>
      <c r="D803" s="175"/>
      <c r="E803" s="175"/>
      <c r="F803" s="175"/>
    </row>
    <row r="804" spans="1:6" x14ac:dyDescent="0.2">
      <c r="A804" s="175"/>
      <c r="B804" s="175"/>
      <c r="C804" s="175"/>
      <c r="D804" s="175"/>
      <c r="E804" s="175"/>
      <c r="F804" s="175"/>
    </row>
    <row r="805" spans="1:6" x14ac:dyDescent="0.2">
      <c r="A805" s="175"/>
      <c r="B805" s="175"/>
      <c r="C805" s="175"/>
      <c r="D805" s="175"/>
      <c r="E805" s="175"/>
      <c r="F805" s="175"/>
    </row>
    <row r="806" spans="1:6" x14ac:dyDescent="0.2">
      <c r="A806" s="175"/>
      <c r="B806" s="175"/>
      <c r="C806" s="175"/>
      <c r="D806" s="175"/>
      <c r="E806" s="175"/>
      <c r="F806" s="175"/>
    </row>
    <row r="807" spans="1:6" x14ac:dyDescent="0.2">
      <c r="A807" s="175"/>
      <c r="B807" s="175"/>
      <c r="C807" s="175"/>
      <c r="D807" s="175"/>
      <c r="E807" s="175"/>
      <c r="F807" s="175"/>
    </row>
    <row r="808" spans="1:6" x14ac:dyDescent="0.2">
      <c r="A808" s="175"/>
      <c r="B808" s="175"/>
      <c r="C808" s="175"/>
      <c r="D808" s="175"/>
      <c r="E808" s="175"/>
      <c r="F808" s="175"/>
    </row>
    <row r="809" spans="1:6" x14ac:dyDescent="0.2">
      <c r="A809" s="175"/>
      <c r="B809" s="175"/>
      <c r="C809" s="175"/>
      <c r="D809" s="175"/>
      <c r="E809" s="175"/>
      <c r="F809" s="175"/>
    </row>
    <row r="810" spans="1:6" x14ac:dyDescent="0.2">
      <c r="A810" s="175"/>
      <c r="B810" s="175"/>
      <c r="C810" s="175"/>
      <c r="D810" s="175"/>
      <c r="E810" s="175"/>
      <c r="F810" s="175"/>
    </row>
    <row r="811" spans="1:6" x14ac:dyDescent="0.2">
      <c r="A811" s="175"/>
      <c r="B811" s="175"/>
      <c r="C811" s="175"/>
      <c r="D811" s="175"/>
      <c r="E811" s="175"/>
      <c r="F811" s="175"/>
    </row>
    <row r="812" spans="1:6" x14ac:dyDescent="0.2">
      <c r="A812" s="175"/>
      <c r="B812" s="175"/>
      <c r="C812" s="175"/>
      <c r="D812" s="175"/>
      <c r="E812" s="175"/>
      <c r="F812" s="175"/>
    </row>
    <row r="813" spans="1:6" x14ac:dyDescent="0.2">
      <c r="A813" s="175"/>
      <c r="B813" s="175"/>
      <c r="C813" s="175"/>
      <c r="D813" s="175"/>
      <c r="E813" s="175"/>
      <c r="F813" s="175"/>
    </row>
    <row r="814" spans="1:6" x14ac:dyDescent="0.2">
      <c r="A814" s="175"/>
      <c r="B814" s="175"/>
      <c r="C814" s="175"/>
      <c r="D814" s="175"/>
      <c r="E814" s="175"/>
      <c r="F814" s="175"/>
    </row>
    <row r="815" spans="1:6" x14ac:dyDescent="0.2">
      <c r="A815" s="175"/>
      <c r="B815" s="175"/>
      <c r="C815" s="175"/>
      <c r="D815" s="175"/>
      <c r="E815" s="175"/>
      <c r="F815" s="175"/>
    </row>
    <row r="816" spans="1:6" x14ac:dyDescent="0.2">
      <c r="A816" s="175"/>
      <c r="B816" s="175"/>
      <c r="C816" s="175"/>
      <c r="D816" s="175"/>
      <c r="E816" s="175"/>
      <c r="F816" s="175"/>
    </row>
    <row r="817" spans="1:6" x14ac:dyDescent="0.2">
      <c r="A817" s="175"/>
      <c r="B817" s="175"/>
      <c r="C817" s="175"/>
      <c r="D817" s="175"/>
      <c r="E817" s="175"/>
      <c r="F817" s="175"/>
    </row>
    <row r="818" spans="1:6" x14ac:dyDescent="0.2">
      <c r="A818" s="175"/>
      <c r="B818" s="175"/>
      <c r="C818" s="175"/>
      <c r="D818" s="175"/>
      <c r="E818" s="175"/>
      <c r="F818" s="175"/>
    </row>
    <row r="819" spans="1:6" x14ac:dyDescent="0.2">
      <c r="A819" s="175"/>
      <c r="B819" s="175"/>
      <c r="C819" s="175"/>
      <c r="D819" s="175"/>
      <c r="E819" s="175"/>
      <c r="F819" s="175"/>
    </row>
    <row r="820" spans="1:6" x14ac:dyDescent="0.2">
      <c r="A820" s="175"/>
      <c r="B820" s="175"/>
      <c r="C820" s="175"/>
      <c r="D820" s="175"/>
      <c r="E820" s="175"/>
      <c r="F820" s="175"/>
    </row>
    <row r="821" spans="1:6" x14ac:dyDescent="0.2">
      <c r="A821" s="175"/>
      <c r="B821" s="175"/>
      <c r="C821" s="175"/>
      <c r="D821" s="175"/>
      <c r="E821" s="175"/>
      <c r="F821" s="175"/>
    </row>
    <row r="822" spans="1:6" x14ac:dyDescent="0.2">
      <c r="A822" s="175"/>
      <c r="B822" s="175"/>
      <c r="C822" s="175"/>
      <c r="D822" s="175"/>
      <c r="E822" s="175"/>
      <c r="F822" s="175"/>
    </row>
    <row r="823" spans="1:6" x14ac:dyDescent="0.2">
      <c r="A823" s="175"/>
      <c r="B823" s="175"/>
      <c r="C823" s="175"/>
      <c r="D823" s="175"/>
      <c r="E823" s="175"/>
      <c r="F823" s="175"/>
    </row>
    <row r="824" spans="1:6" x14ac:dyDescent="0.2">
      <c r="A824" s="175"/>
      <c r="B824" s="175"/>
      <c r="C824" s="175"/>
      <c r="D824" s="175"/>
      <c r="E824" s="175"/>
      <c r="F824" s="175"/>
    </row>
    <row r="825" spans="1:6" x14ac:dyDescent="0.2">
      <c r="A825" s="2"/>
      <c r="B825" s="2"/>
      <c r="C825" s="2"/>
      <c r="D825" s="2"/>
      <c r="E825" s="2"/>
    </row>
  </sheetData>
  <sheetProtection password="C895" sheet="1" objects="1" scenarios="1"/>
  <mergeCells count="2">
    <mergeCell ref="C1:E1"/>
    <mergeCell ref="C76:E76"/>
  </mergeCells>
  <phoneticPr fontId="4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7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11AE4902C0E48970C0AFE07F8B464" ma:contentTypeVersion="12" ma:contentTypeDescription="Een nieuw document maken." ma:contentTypeScope="" ma:versionID="a4a6ddc1fed455faba62679f76a6a60b">
  <xsd:schema xmlns:xsd="http://www.w3.org/2001/XMLSchema" xmlns:xs="http://www.w3.org/2001/XMLSchema" xmlns:p="http://schemas.microsoft.com/office/2006/metadata/properties" xmlns:ns2="6b28f152-d988-4901-9739-da63600c2b5d" xmlns:ns3="79679719-7be3-4878-a182-18d3eb78818a" targetNamespace="http://schemas.microsoft.com/office/2006/metadata/properties" ma:root="true" ma:fieldsID="ab038161864c6e348f884c2e3c7dd7e4" ns2:_="" ns3:_="">
    <xsd:import namespace="6b28f152-d988-4901-9739-da63600c2b5d"/>
    <xsd:import namespace="79679719-7be3-4878-a182-18d3eb78818a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8f152-d988-4901-9739-da63600c2b5d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9719-7be3-4878-a182-18d3eb788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E5CA7B-2523-44B3-8CAA-FBA3AE941B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E67CD6-CA66-4789-A49C-5BD39968F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28f152-d988-4901-9739-da63600c2b5d"/>
    <ds:schemaRef ds:uri="79679719-7be3-4878-a182-18d3eb788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EFE97E-1E0F-437A-8956-9FDBB4043C1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79679719-7be3-4878-a182-18d3eb78818a"/>
    <ds:schemaRef ds:uri="http://schemas.openxmlformats.org/package/2006/metadata/core-properties"/>
    <ds:schemaRef ds:uri="http://purl.org/dc/terms/"/>
    <ds:schemaRef ds:uri="6b28f152-d988-4901-9739-da63600c2b5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14</vt:i4>
      </vt:variant>
    </vt:vector>
  </HeadingPairs>
  <TitlesOfParts>
    <vt:vector size="25" baseType="lpstr">
      <vt:lpstr>Alg. gegevens</vt:lpstr>
      <vt:lpstr>Kosten Specifiek</vt:lpstr>
      <vt:lpstr>Kosten</vt:lpstr>
      <vt:lpstr>Opbrengsten Specifiek</vt:lpstr>
      <vt:lpstr>Opbrengsten</vt:lpstr>
      <vt:lpstr>Totaal</vt:lpstr>
      <vt:lpstr>WA 1</vt:lpstr>
      <vt:lpstr>WA 2</vt:lpstr>
      <vt:lpstr>WA 3</vt:lpstr>
      <vt:lpstr>WA 4</vt:lpstr>
      <vt:lpstr>Analyse WA's</vt:lpstr>
      <vt:lpstr>'Alg. gegevens'!Afdrukbereik</vt:lpstr>
      <vt:lpstr>'Analyse WA''s'!Afdrukbereik</vt:lpstr>
      <vt:lpstr>Kosten!Afdrukbereik</vt:lpstr>
      <vt:lpstr>'Kosten Specifiek'!Afdrukbereik</vt:lpstr>
      <vt:lpstr>Opbrengsten!Afdrukbereik</vt:lpstr>
      <vt:lpstr>'Opbrengsten Specifiek'!Afdrukbereik</vt:lpstr>
      <vt:lpstr>Totaal!Afdrukbereik</vt:lpstr>
      <vt:lpstr>'WA 1'!Afdrukbereik</vt:lpstr>
      <vt:lpstr>'WA 2'!Afdrukbereik</vt:lpstr>
      <vt:lpstr>'WA 3'!Afdrukbereik</vt:lpstr>
      <vt:lpstr>'WA 4'!Afdrukbereik</vt:lpstr>
      <vt:lpstr>'Kosten Specifiek'!Afdruktitels</vt:lpstr>
      <vt:lpstr>Opbrengsten!Afdruktitels</vt:lpstr>
      <vt:lpstr>'Opbrengsten Specifiek'!Afdruktitels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webcamworld.com : Currency Converter - OANDA Customizable Currency Converter</dc:title>
  <dc:creator/>
  <cp:lastModifiedBy>Thijs van Attekum</cp:lastModifiedBy>
  <cp:lastPrinted>2009-10-06T14:59:30Z</cp:lastPrinted>
  <dcterms:created xsi:type="dcterms:W3CDTF">2003-06-11T09:14:06Z</dcterms:created>
  <dcterms:modified xsi:type="dcterms:W3CDTF">2019-05-02T09:00:46Z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0x010100E4511AE4902C0E48970C0AFE07F8B464</vt:lpwstr>
  </property>
  <property fmtid="{D5CDD505-2E9C-101B-9397-08002B2CF9AE}" pid="3" name="AuthorIds_UIVersion_1">
    <vt:lpwstr>163</vt:lpwstr>
  </property>
  <property fmtid="{D5CDD505-2E9C-101B-9397-08002B2CF9AE}" pid="4" name="AuthorIds_UIVersion_2">
    <vt:lpwstr>163</vt:lpwstr>
  </property>
</Properties>
</file>